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Как пользоваться" sheetId="1" state="visible" r:id="rId1"/>
    <sheet name="Товары" sheetId="2" state="visible" r:id="rId2"/>
    <sheet name="Движение" sheetId="3" state="visible" r:id="rId3"/>
    <sheet name="Остатк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₽&quot;"/>
    <numFmt numFmtId="165" formatCode="yyyy-mm-dd"/>
    <numFmt numFmtId="166" formatCode="DD.MM.YYYY"/>
  </numFmts>
  <fonts count="4">
    <font>
      <name val="Calibri"/>
      <family val="2"/>
      <color theme="1"/>
      <sz val="11"/>
      <scheme val="minor"/>
    </font>
    <font>
      <b val="1"/>
      <color rgb="001F2A1A"/>
      <sz val="14"/>
    </font>
    <font>
      <b val="1"/>
      <color rgb="001F2A1A"/>
    </font>
    <font>
      <b val="1"/>
    </font>
  </fonts>
  <fills count="4">
    <fill>
      <patternFill/>
    </fill>
    <fill>
      <patternFill patternType="gray125"/>
    </fill>
    <fill>
      <patternFill patternType="solid">
        <fgColor rgb="00E8F2D0"/>
      </patternFill>
    </fill>
    <fill>
      <patternFill patternType="solid">
        <fgColor rgb="00F4F4EF"/>
      </patternFill>
    </fill>
  </fills>
  <borders count="2">
    <border>
      <left/>
      <right/>
      <top/>
      <bottom/>
      <diagonal/>
    </border>
    <border>
      <bottom style="thin">
        <color rgb="00D9D9C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Таблица учёта товаров — шаблон Veloseller</t>
        </is>
      </c>
    </row>
    <row r="3">
      <c r="A3" s="2" t="inlineStr">
        <is>
          <t>Руками заполняются два листа: «Товары» (справочник) и «Движение» (журнал операций). Лист «Остатки» считается сам.</t>
        </is>
      </c>
    </row>
    <row r="4">
      <c r="A4" s="2" t="inlineStr">
        <is>
          <t>1. На листе «Товары» впишите артикул, название, единицу, себестоимость, цену продажи и минимальный остаток. Артикул — без повторов.</t>
        </is>
      </c>
    </row>
    <row r="5">
      <c r="A5" s="2" t="inlineStr">
        <is>
          <t>2. На листе «Движение» каждая операция — одной строкой: дата, артикул, тип (приход, продажа, возврат, списание — из списка), количество (всегда положительное), цена за единицу, комментарий.</t>
        </is>
      </c>
    </row>
    <row r="6">
      <c r="A6" s="2" t="inlineStr">
        <is>
          <t>3. Остатки на старт внесите приходом с комментарием «остаток на старт». Результат пересчёта — приходом (излишек) или списанием (недостача) с комментарием «пересчёт».</t>
        </is>
      </c>
    </row>
    <row r="7">
      <c r="A7" s="2" t="inlineStr">
        <is>
          <t>4. На листе «Остатки» добавляйте строки по числу товаров: формулы уже протянуты на 300 строк. Товар, которого осталось не больше минимума, подсвечивается.</t>
        </is>
      </c>
    </row>
    <row r="8">
      <c r="A8" s="2" t="inlineStr">
        <is>
          <t>5. Итоги периода — справа на листе «Остатки»: впишите в M1 первую дату периода, в M2 — последнюю.</t>
        </is>
      </c>
    </row>
    <row r="9">
      <c r="A9" s="2" t="inlineStr">
        <is>
          <t>Пример (рубашка и кепка) можно удалить: очистите строки на листах «Товары» и «Движение».</t>
        </is>
      </c>
    </row>
    <row r="10">
      <c r="A10" s="2" t="inlineStr">
        <is>
          <t>Подробное объяснение формул: veloseller.ru/baza-znaniy/tablica-ucheta-tovarov-excel</t>
        </is>
      </c>
    </row>
    <row r="11">
      <c r="A11" s="2" t="inlineStr">
        <is>
          <t>Когда таблица станет тесной — учёт фразой, фото накладной или сканером: veloseller.ru/programma-ucheta-tovarov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8" customWidth="1" min="3" max="3"/>
    <col width="16" customWidth="1" min="4" max="4"/>
    <col width="16" customWidth="1" min="5" max="5"/>
    <col width="13" customWidth="1" min="6" max="6"/>
  </cols>
  <sheetData>
    <row r="1" ht="32" customHeight="1">
      <c r="A1" s="3" t="inlineStr">
        <is>
          <t>Артикул</t>
        </is>
      </c>
      <c r="B1" s="3" t="inlineStr">
        <is>
          <t>Название</t>
        </is>
      </c>
      <c r="C1" s="3" t="inlineStr">
        <is>
          <t>Ед.</t>
        </is>
      </c>
      <c r="D1" s="3" t="inlineStr">
        <is>
          <t>Себестоимость, ₽</t>
        </is>
      </c>
      <c r="E1" s="3" t="inlineStr">
        <is>
          <t>Цена продажи, ₽</t>
        </is>
      </c>
      <c r="F1" s="3" t="inlineStr">
        <is>
          <t>Мин. остаток</t>
        </is>
      </c>
    </row>
    <row r="2">
      <c r="A2" t="inlineStr">
        <is>
          <t>А-001</t>
        </is>
      </c>
      <c r="B2" t="inlineStr">
        <is>
          <t>Рубашка льняная, M</t>
        </is>
      </c>
      <c r="C2" t="inlineStr">
        <is>
          <t>шт</t>
        </is>
      </c>
      <c r="D2" s="4" t="n">
        <v>900</v>
      </c>
      <c r="E2" s="4" t="n">
        <v>1800</v>
      </c>
      <c r="F2" t="n">
        <v>10</v>
      </c>
    </row>
    <row r="3">
      <c r="A3" t="inlineStr">
        <is>
          <t>А-002</t>
        </is>
      </c>
      <c r="B3" t="inlineStr">
        <is>
          <t>Кепка чёрная</t>
        </is>
      </c>
      <c r="C3" t="inlineStr">
        <is>
          <t>шт</t>
        </is>
      </c>
      <c r="D3" s="4" t="n">
        <v>300</v>
      </c>
      <c r="E3" s="4" t="n">
        <v>700</v>
      </c>
      <c r="F3" t="n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2" customWidth="1" min="4" max="4"/>
    <col width="1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32" customHeight="1">
      <c r="A1" s="3" t="inlineStr">
        <is>
          <t>Дата</t>
        </is>
      </c>
      <c r="B1" s="3" t="inlineStr">
        <is>
          <t>Артикул</t>
        </is>
      </c>
      <c r="C1" s="3" t="inlineStr">
        <is>
          <t>Название</t>
        </is>
      </c>
      <c r="D1" s="3" t="inlineStr">
        <is>
          <t>Операция</t>
        </is>
      </c>
      <c r="E1" s="3" t="inlineStr">
        <is>
          <t>Количество</t>
        </is>
      </c>
      <c r="F1" s="3" t="inlineStr">
        <is>
          <t>Цена за ед., ₽</t>
        </is>
      </c>
      <c r="G1" s="3" t="inlineStr">
        <is>
          <t>Комментарий</t>
        </is>
      </c>
      <c r="H1" s="3" t="inlineStr">
        <is>
          <t>Сумма, ₽</t>
        </is>
      </c>
      <c r="I1" s="3" t="inlineStr">
        <is>
          <t>Себестоимость, ₽</t>
        </is>
      </c>
    </row>
    <row r="2">
      <c r="A2" s="5" t="n">
        <v>46266</v>
      </c>
      <c r="B2" t="inlineStr">
        <is>
          <t>А-001</t>
        </is>
      </c>
      <c r="C2" s="6">
        <f>IF(B2="","",IFERROR(VLOOKUP(B2,'Товары'!A:B,2,0),"нет в справочнике"))</f>
        <v/>
      </c>
      <c r="D2" t="inlineStr">
        <is>
          <t>приход</t>
        </is>
      </c>
      <c r="E2" t="n">
        <v>20</v>
      </c>
      <c r="F2" s="4" t="n">
        <v>900</v>
      </c>
      <c r="G2" t="inlineStr">
        <is>
          <t>остаток на старт</t>
        </is>
      </c>
      <c r="H2" s="7">
        <f>IF(B2="","",E2*F2)</f>
        <v/>
      </c>
      <c r="I2" s="7">
        <f>IF(B2="","",IFERROR(E2*VLOOKUP(B2,'Товары'!A:D,4,0),0))</f>
        <v/>
      </c>
    </row>
    <row r="3">
      <c r="A3" s="5" t="n">
        <v>46266</v>
      </c>
      <c r="B3" t="inlineStr">
        <is>
          <t>А-002</t>
        </is>
      </c>
      <c r="C3" s="6">
        <f>IF(B3="","",IFERROR(VLOOKUP(B3,'Товары'!A:B,2,0),"нет в справочнике"))</f>
        <v/>
      </c>
      <c r="D3" t="inlineStr">
        <is>
          <t>приход</t>
        </is>
      </c>
      <c r="E3" t="n">
        <v>30</v>
      </c>
      <c r="F3" s="4" t="n">
        <v>300</v>
      </c>
      <c r="G3" t="inlineStr">
        <is>
          <t>остаток на старт</t>
        </is>
      </c>
      <c r="H3" s="7">
        <f>IF(B3="","",E3*F3)</f>
        <v/>
      </c>
      <c r="I3" s="7">
        <f>IF(B3="","",IFERROR(E3*VLOOKUP(B3,'Товары'!A:D,4,0),0))</f>
        <v/>
      </c>
    </row>
    <row r="4">
      <c r="A4" s="5" t="n">
        <v>46268</v>
      </c>
      <c r="B4" t="inlineStr">
        <is>
          <t>А-001</t>
        </is>
      </c>
      <c r="C4" s="6">
        <f>IF(B4="","",IFERROR(VLOOKUP(B4,'Товары'!A:B,2,0),"нет в справочнике"))</f>
        <v/>
      </c>
      <c r="D4" t="inlineStr">
        <is>
          <t>продажа</t>
        </is>
      </c>
      <c r="E4" t="n">
        <v>3</v>
      </c>
      <c r="F4" s="4" t="n">
        <v>1800</v>
      </c>
      <c r="G4" t="inlineStr"/>
      <c r="H4" s="7">
        <f>IF(B4="","",E4*F4)</f>
        <v/>
      </c>
      <c r="I4" s="7">
        <f>IF(B4="","",IFERROR(E4*VLOOKUP(B4,'Товары'!A:D,4,0),0))</f>
        <v/>
      </c>
    </row>
    <row r="5">
      <c r="A5" s="5" t="n">
        <v>46270</v>
      </c>
      <c r="B5" t="inlineStr">
        <is>
          <t>А-002</t>
        </is>
      </c>
      <c r="C5" s="6">
        <f>IF(B5="","",IFERROR(VLOOKUP(B5,'Товары'!A:B,2,0),"нет в справочнике"))</f>
        <v/>
      </c>
      <c r="D5" t="inlineStr">
        <is>
          <t>продажа</t>
        </is>
      </c>
      <c r="E5" t="n">
        <v>12</v>
      </c>
      <c r="F5" s="4" t="n">
        <v>700</v>
      </c>
      <c r="G5" t="inlineStr"/>
      <c r="H5" s="7">
        <f>IF(B5="","",E5*F5)</f>
        <v/>
      </c>
      <c r="I5" s="7">
        <f>IF(B5="","",IFERROR(E5*VLOOKUP(B5,'Товары'!A:D,4,0),0))</f>
        <v/>
      </c>
    </row>
    <row r="6">
      <c r="A6" s="5" t="n">
        <v>46273</v>
      </c>
      <c r="B6" t="inlineStr">
        <is>
          <t>А-001</t>
        </is>
      </c>
      <c r="C6" s="6">
        <f>IF(B6="","",IFERROR(VLOOKUP(B6,'Товары'!A:B,2,0),"нет в справочнике"))</f>
        <v/>
      </c>
      <c r="D6" t="inlineStr">
        <is>
          <t>продажа</t>
        </is>
      </c>
      <c r="E6" t="n">
        <v>10</v>
      </c>
      <c r="F6" s="4" t="n">
        <v>1800</v>
      </c>
      <c r="G6" t="inlineStr"/>
      <c r="H6" s="7">
        <f>IF(B6="","",E6*F6)</f>
        <v/>
      </c>
      <c r="I6" s="7">
        <f>IF(B6="","",IFERROR(E6*VLOOKUP(B6,'Товары'!A:D,4,0),0))</f>
        <v/>
      </c>
    </row>
    <row r="7">
      <c r="A7" s="5" t="n">
        <v>46275</v>
      </c>
      <c r="B7" t="inlineStr">
        <is>
          <t>А-001</t>
        </is>
      </c>
      <c r="C7" s="6">
        <f>IF(B7="","",IFERROR(VLOOKUP(B7,'Товары'!A:B,2,0),"нет в справочнике"))</f>
        <v/>
      </c>
      <c r="D7" t="inlineStr">
        <is>
          <t>возврат</t>
        </is>
      </c>
      <c r="E7" t="n">
        <v>1</v>
      </c>
      <c r="F7" s="4" t="n">
        <v>1800</v>
      </c>
      <c r="G7" t="inlineStr">
        <is>
          <t>не подошёл размер</t>
        </is>
      </c>
      <c r="H7" s="7">
        <f>IF(B7="","",E7*F7)</f>
        <v/>
      </c>
      <c r="I7" s="7">
        <f>IF(B7="","",IFERROR(E7*VLOOKUP(B7,'Товары'!A:D,4,0),0))</f>
        <v/>
      </c>
    </row>
    <row r="8">
      <c r="A8" s="5" t="n">
        <v>46277</v>
      </c>
      <c r="B8" t="inlineStr">
        <is>
          <t>А-002</t>
        </is>
      </c>
      <c r="C8" s="6">
        <f>IF(B8="","",IFERROR(VLOOKUP(B8,'Товары'!A:B,2,0),"нет в справочнике"))</f>
        <v/>
      </c>
      <c r="D8" t="inlineStr">
        <is>
          <t>приход</t>
        </is>
      </c>
      <c r="E8" t="n">
        <v>20</v>
      </c>
      <c r="F8" s="4" t="n">
        <v>300</v>
      </c>
      <c r="G8" t="inlineStr">
        <is>
          <t>накладная 118</t>
        </is>
      </c>
      <c r="H8" s="7">
        <f>IF(B8="","",E8*F8)</f>
        <v/>
      </c>
      <c r="I8" s="7">
        <f>IF(B8="","",IFERROR(E8*VLOOKUP(B8,'Товары'!A:D,4,0),0))</f>
        <v/>
      </c>
    </row>
    <row r="9">
      <c r="A9" s="5" t="n">
        <v>46280</v>
      </c>
      <c r="B9" t="inlineStr">
        <is>
          <t>А-002</t>
        </is>
      </c>
      <c r="C9" s="6">
        <f>IF(B9="","",IFERROR(VLOOKUP(B9,'Товары'!A:B,2,0),"нет в справочнике"))</f>
        <v/>
      </c>
      <c r="D9" t="inlineStr">
        <is>
          <t>списание</t>
        </is>
      </c>
      <c r="E9" t="n">
        <v>1</v>
      </c>
      <c r="F9" s="4" t="n">
        <v>300</v>
      </c>
      <c r="G9" t="inlineStr">
        <is>
          <t>брак</t>
        </is>
      </c>
      <c r="H9" s="7">
        <f>IF(B9="","",E9*F9)</f>
        <v/>
      </c>
      <c r="I9" s="7">
        <f>IF(B9="","",IFERROR(E9*VLOOKUP(B9,'Товары'!A:D,4,0),0))</f>
        <v/>
      </c>
    </row>
    <row r="10">
      <c r="A10" s="5" t="n"/>
      <c r="C10" s="6">
        <f>IF(B10="","",IFERROR(VLOOKUP(B10,'Товары'!A:B,2,0),"нет в справочнике"))</f>
        <v/>
      </c>
      <c r="F10" s="4" t="n"/>
      <c r="H10" s="7">
        <f>IF(B10="","",E10*F10)</f>
        <v/>
      </c>
      <c r="I10" s="7">
        <f>IF(B10="","",IFERROR(E10*VLOOKUP(B10,'Товары'!A:D,4,0),0))</f>
        <v/>
      </c>
    </row>
    <row r="11">
      <c r="A11" s="5" t="n"/>
      <c r="C11" s="6">
        <f>IF(B11="","",IFERROR(VLOOKUP(B11,'Товары'!A:B,2,0),"нет в справочнике"))</f>
        <v/>
      </c>
      <c r="F11" s="4" t="n"/>
      <c r="H11" s="7">
        <f>IF(B11="","",E11*F11)</f>
        <v/>
      </c>
      <c r="I11" s="7">
        <f>IF(B11="","",IFERROR(E11*VLOOKUP(B11,'Товары'!A:D,4,0),0))</f>
        <v/>
      </c>
    </row>
    <row r="12">
      <c r="A12" s="5" t="n"/>
      <c r="C12" s="6">
        <f>IF(B12="","",IFERROR(VLOOKUP(B12,'Товары'!A:B,2,0),"нет в справочнике"))</f>
        <v/>
      </c>
      <c r="F12" s="4" t="n"/>
      <c r="H12" s="7">
        <f>IF(B12="","",E12*F12)</f>
        <v/>
      </c>
      <c r="I12" s="7">
        <f>IF(B12="","",IFERROR(E12*VLOOKUP(B12,'Товары'!A:D,4,0),0))</f>
        <v/>
      </c>
    </row>
    <row r="13">
      <c r="A13" s="5" t="n"/>
      <c r="C13" s="6">
        <f>IF(B13="","",IFERROR(VLOOKUP(B13,'Товары'!A:B,2,0),"нет в справочнике"))</f>
        <v/>
      </c>
      <c r="F13" s="4" t="n"/>
      <c r="H13" s="7">
        <f>IF(B13="","",E13*F13)</f>
        <v/>
      </c>
      <c r="I13" s="7">
        <f>IF(B13="","",IFERROR(E13*VLOOKUP(B13,'Товары'!A:D,4,0),0))</f>
        <v/>
      </c>
    </row>
    <row r="14">
      <c r="A14" s="5" t="n"/>
      <c r="C14" s="6">
        <f>IF(B14="","",IFERROR(VLOOKUP(B14,'Товары'!A:B,2,0),"нет в справочнике"))</f>
        <v/>
      </c>
      <c r="F14" s="4" t="n"/>
      <c r="H14" s="7">
        <f>IF(B14="","",E14*F14)</f>
        <v/>
      </c>
      <c r="I14" s="7">
        <f>IF(B14="","",IFERROR(E14*VLOOKUP(B14,'Товары'!A:D,4,0),0))</f>
        <v/>
      </c>
    </row>
    <row r="15">
      <c r="A15" s="5" t="n"/>
      <c r="C15" s="6">
        <f>IF(B15="","",IFERROR(VLOOKUP(B15,'Товары'!A:B,2,0),"нет в справочнике"))</f>
        <v/>
      </c>
      <c r="F15" s="4" t="n"/>
      <c r="H15" s="7">
        <f>IF(B15="","",E15*F15)</f>
        <v/>
      </c>
      <c r="I15" s="7">
        <f>IF(B15="","",IFERROR(E15*VLOOKUP(B15,'Товары'!A:D,4,0),0))</f>
        <v/>
      </c>
    </row>
    <row r="16">
      <c r="A16" s="5" t="n"/>
      <c r="C16" s="6">
        <f>IF(B16="","",IFERROR(VLOOKUP(B16,'Товары'!A:B,2,0),"нет в справочнике"))</f>
        <v/>
      </c>
      <c r="F16" s="4" t="n"/>
      <c r="H16" s="7">
        <f>IF(B16="","",E16*F16)</f>
        <v/>
      </c>
      <c r="I16" s="7">
        <f>IF(B16="","",IFERROR(E16*VLOOKUP(B16,'Товары'!A:D,4,0),0))</f>
        <v/>
      </c>
    </row>
    <row r="17">
      <c r="A17" s="5" t="n"/>
      <c r="C17" s="6">
        <f>IF(B17="","",IFERROR(VLOOKUP(B17,'Товары'!A:B,2,0),"нет в справочнике"))</f>
        <v/>
      </c>
      <c r="F17" s="4" t="n"/>
      <c r="H17" s="7">
        <f>IF(B17="","",E17*F17)</f>
        <v/>
      </c>
      <c r="I17" s="7">
        <f>IF(B17="","",IFERROR(E17*VLOOKUP(B17,'Товары'!A:D,4,0),0))</f>
        <v/>
      </c>
    </row>
    <row r="18">
      <c r="A18" s="5" t="n"/>
      <c r="C18" s="6">
        <f>IF(B18="","",IFERROR(VLOOKUP(B18,'Товары'!A:B,2,0),"нет в справочнике"))</f>
        <v/>
      </c>
      <c r="F18" s="4" t="n"/>
      <c r="H18" s="7">
        <f>IF(B18="","",E18*F18)</f>
        <v/>
      </c>
      <c r="I18" s="7">
        <f>IF(B18="","",IFERROR(E18*VLOOKUP(B18,'Товары'!A:D,4,0),0))</f>
        <v/>
      </c>
    </row>
    <row r="19">
      <c r="A19" s="5" t="n"/>
      <c r="C19" s="6">
        <f>IF(B19="","",IFERROR(VLOOKUP(B19,'Товары'!A:B,2,0),"нет в справочнике"))</f>
        <v/>
      </c>
      <c r="F19" s="4" t="n"/>
      <c r="H19" s="7">
        <f>IF(B19="","",E19*F19)</f>
        <v/>
      </c>
      <c r="I19" s="7">
        <f>IF(B19="","",IFERROR(E19*VLOOKUP(B19,'Товары'!A:D,4,0),0))</f>
        <v/>
      </c>
    </row>
    <row r="20">
      <c r="A20" s="5" t="n"/>
      <c r="C20" s="6">
        <f>IF(B20="","",IFERROR(VLOOKUP(B20,'Товары'!A:B,2,0),"нет в справочнике"))</f>
        <v/>
      </c>
      <c r="F20" s="4" t="n"/>
      <c r="H20" s="7">
        <f>IF(B20="","",E20*F20)</f>
        <v/>
      </c>
      <c r="I20" s="7">
        <f>IF(B20="","",IFERROR(E20*VLOOKUP(B20,'Товары'!A:D,4,0),0))</f>
        <v/>
      </c>
    </row>
    <row r="21">
      <c r="A21" s="5" t="n"/>
      <c r="C21" s="6">
        <f>IF(B21="","",IFERROR(VLOOKUP(B21,'Товары'!A:B,2,0),"нет в справочнике"))</f>
        <v/>
      </c>
      <c r="F21" s="4" t="n"/>
      <c r="H21" s="7">
        <f>IF(B21="","",E21*F21)</f>
        <v/>
      </c>
      <c r="I21" s="7">
        <f>IF(B21="","",IFERROR(E21*VLOOKUP(B21,'Товары'!A:D,4,0),0))</f>
        <v/>
      </c>
    </row>
    <row r="22">
      <c r="A22" s="5" t="n"/>
      <c r="C22" s="6">
        <f>IF(B22="","",IFERROR(VLOOKUP(B22,'Товары'!A:B,2,0),"нет в справочнике"))</f>
        <v/>
      </c>
      <c r="F22" s="4" t="n"/>
      <c r="H22" s="7">
        <f>IF(B22="","",E22*F22)</f>
        <v/>
      </c>
      <c r="I22" s="7">
        <f>IF(B22="","",IFERROR(E22*VLOOKUP(B22,'Товары'!A:D,4,0),0))</f>
        <v/>
      </c>
    </row>
    <row r="23">
      <c r="A23" s="5" t="n"/>
      <c r="C23" s="6">
        <f>IF(B23="","",IFERROR(VLOOKUP(B23,'Товары'!A:B,2,0),"нет в справочнике"))</f>
        <v/>
      </c>
      <c r="F23" s="4" t="n"/>
      <c r="H23" s="7">
        <f>IF(B23="","",E23*F23)</f>
        <v/>
      </c>
      <c r="I23" s="7">
        <f>IF(B23="","",IFERROR(E23*VLOOKUP(B23,'Товары'!A:D,4,0),0))</f>
        <v/>
      </c>
    </row>
    <row r="24">
      <c r="A24" s="5" t="n"/>
      <c r="C24" s="6">
        <f>IF(B24="","",IFERROR(VLOOKUP(B24,'Товары'!A:B,2,0),"нет в справочнике"))</f>
        <v/>
      </c>
      <c r="F24" s="4" t="n"/>
      <c r="H24" s="7">
        <f>IF(B24="","",E24*F24)</f>
        <v/>
      </c>
      <c r="I24" s="7">
        <f>IF(B24="","",IFERROR(E24*VLOOKUP(B24,'Товары'!A:D,4,0),0))</f>
        <v/>
      </c>
    </row>
    <row r="25">
      <c r="A25" s="5" t="n"/>
      <c r="C25" s="6">
        <f>IF(B25="","",IFERROR(VLOOKUP(B25,'Товары'!A:B,2,0),"нет в справочнике"))</f>
        <v/>
      </c>
      <c r="F25" s="4" t="n"/>
      <c r="H25" s="7">
        <f>IF(B25="","",E25*F25)</f>
        <v/>
      </c>
      <c r="I25" s="7">
        <f>IF(B25="","",IFERROR(E25*VLOOKUP(B25,'Товары'!A:D,4,0),0))</f>
        <v/>
      </c>
    </row>
    <row r="26">
      <c r="A26" s="5" t="n"/>
      <c r="C26" s="6">
        <f>IF(B26="","",IFERROR(VLOOKUP(B26,'Товары'!A:B,2,0),"нет в справочнике"))</f>
        <v/>
      </c>
      <c r="F26" s="4" t="n"/>
      <c r="H26" s="7">
        <f>IF(B26="","",E26*F26)</f>
        <v/>
      </c>
      <c r="I26" s="7">
        <f>IF(B26="","",IFERROR(E26*VLOOKUP(B26,'Товары'!A:D,4,0),0))</f>
        <v/>
      </c>
    </row>
    <row r="27">
      <c r="A27" s="5" t="n"/>
      <c r="C27" s="6">
        <f>IF(B27="","",IFERROR(VLOOKUP(B27,'Товары'!A:B,2,0),"нет в справочнике"))</f>
        <v/>
      </c>
      <c r="F27" s="4" t="n"/>
      <c r="H27" s="7">
        <f>IF(B27="","",E27*F27)</f>
        <v/>
      </c>
      <c r="I27" s="7">
        <f>IF(B27="","",IFERROR(E27*VLOOKUP(B27,'Товары'!A:D,4,0),0))</f>
        <v/>
      </c>
    </row>
    <row r="28">
      <c r="A28" s="5" t="n"/>
      <c r="C28" s="6">
        <f>IF(B28="","",IFERROR(VLOOKUP(B28,'Товары'!A:B,2,0),"нет в справочнике"))</f>
        <v/>
      </c>
      <c r="F28" s="4" t="n"/>
      <c r="H28" s="7">
        <f>IF(B28="","",E28*F28)</f>
        <v/>
      </c>
      <c r="I28" s="7">
        <f>IF(B28="","",IFERROR(E28*VLOOKUP(B28,'Товары'!A:D,4,0),0))</f>
        <v/>
      </c>
    </row>
    <row r="29">
      <c r="A29" s="5" t="n"/>
      <c r="C29" s="6">
        <f>IF(B29="","",IFERROR(VLOOKUP(B29,'Товары'!A:B,2,0),"нет в справочнике"))</f>
        <v/>
      </c>
      <c r="F29" s="4" t="n"/>
      <c r="H29" s="7">
        <f>IF(B29="","",E29*F29)</f>
        <v/>
      </c>
      <c r="I29" s="7">
        <f>IF(B29="","",IFERROR(E29*VLOOKUP(B29,'Товары'!A:D,4,0),0))</f>
        <v/>
      </c>
    </row>
    <row r="30">
      <c r="A30" s="5" t="n"/>
      <c r="C30" s="6">
        <f>IF(B30="","",IFERROR(VLOOKUP(B30,'Товары'!A:B,2,0),"нет в справочнике"))</f>
        <v/>
      </c>
      <c r="F30" s="4" t="n"/>
      <c r="H30" s="7">
        <f>IF(B30="","",E30*F30)</f>
        <v/>
      </c>
      <c r="I30" s="7">
        <f>IF(B30="","",IFERROR(E30*VLOOKUP(B30,'Товары'!A:D,4,0),0))</f>
        <v/>
      </c>
    </row>
    <row r="31">
      <c r="A31" s="5" t="n"/>
      <c r="C31" s="6">
        <f>IF(B31="","",IFERROR(VLOOKUP(B31,'Товары'!A:B,2,0),"нет в справочнике"))</f>
        <v/>
      </c>
      <c r="F31" s="4" t="n"/>
      <c r="H31" s="7">
        <f>IF(B31="","",E31*F31)</f>
        <v/>
      </c>
      <c r="I31" s="7">
        <f>IF(B31="","",IFERROR(E31*VLOOKUP(B31,'Товары'!A:D,4,0),0))</f>
        <v/>
      </c>
    </row>
    <row r="32">
      <c r="A32" s="5" t="n"/>
      <c r="C32" s="6">
        <f>IF(B32="","",IFERROR(VLOOKUP(B32,'Товары'!A:B,2,0),"нет в справочнике"))</f>
        <v/>
      </c>
      <c r="F32" s="4" t="n"/>
      <c r="H32" s="7">
        <f>IF(B32="","",E32*F32)</f>
        <v/>
      </c>
      <c r="I32" s="7">
        <f>IF(B32="","",IFERROR(E32*VLOOKUP(B32,'Товары'!A:D,4,0),0))</f>
        <v/>
      </c>
    </row>
    <row r="33">
      <c r="A33" s="5" t="n"/>
      <c r="C33" s="6">
        <f>IF(B33="","",IFERROR(VLOOKUP(B33,'Товары'!A:B,2,0),"нет в справочнике"))</f>
        <v/>
      </c>
      <c r="F33" s="4" t="n"/>
      <c r="H33" s="7">
        <f>IF(B33="","",E33*F33)</f>
        <v/>
      </c>
      <c r="I33" s="7">
        <f>IF(B33="","",IFERROR(E33*VLOOKUP(B33,'Товары'!A:D,4,0),0))</f>
        <v/>
      </c>
    </row>
    <row r="34">
      <c r="A34" s="5" t="n"/>
      <c r="C34" s="6">
        <f>IF(B34="","",IFERROR(VLOOKUP(B34,'Товары'!A:B,2,0),"нет в справочнике"))</f>
        <v/>
      </c>
      <c r="F34" s="4" t="n"/>
      <c r="H34" s="7">
        <f>IF(B34="","",E34*F34)</f>
        <v/>
      </c>
      <c r="I34" s="7">
        <f>IF(B34="","",IFERROR(E34*VLOOKUP(B34,'Товары'!A:D,4,0),0))</f>
        <v/>
      </c>
    </row>
    <row r="35">
      <c r="A35" s="5" t="n"/>
      <c r="C35" s="6">
        <f>IF(B35="","",IFERROR(VLOOKUP(B35,'Товары'!A:B,2,0),"нет в справочнике"))</f>
        <v/>
      </c>
      <c r="F35" s="4" t="n"/>
      <c r="H35" s="7">
        <f>IF(B35="","",E35*F35)</f>
        <v/>
      </c>
      <c r="I35" s="7">
        <f>IF(B35="","",IFERROR(E35*VLOOKUP(B35,'Товары'!A:D,4,0),0))</f>
        <v/>
      </c>
    </row>
    <row r="36">
      <c r="A36" s="5" t="n"/>
      <c r="C36" s="6">
        <f>IF(B36="","",IFERROR(VLOOKUP(B36,'Товары'!A:B,2,0),"нет в справочнике"))</f>
        <v/>
      </c>
      <c r="F36" s="4" t="n"/>
      <c r="H36" s="7">
        <f>IF(B36="","",E36*F36)</f>
        <v/>
      </c>
      <c r="I36" s="7">
        <f>IF(B36="","",IFERROR(E36*VLOOKUP(B36,'Товары'!A:D,4,0),0))</f>
        <v/>
      </c>
    </row>
    <row r="37">
      <c r="A37" s="5" t="n"/>
      <c r="C37" s="6">
        <f>IF(B37="","",IFERROR(VLOOKUP(B37,'Товары'!A:B,2,0),"нет в справочнике"))</f>
        <v/>
      </c>
      <c r="F37" s="4" t="n"/>
      <c r="H37" s="7">
        <f>IF(B37="","",E37*F37)</f>
        <v/>
      </c>
      <c r="I37" s="7">
        <f>IF(B37="","",IFERROR(E37*VLOOKUP(B37,'Товары'!A:D,4,0),0))</f>
        <v/>
      </c>
    </row>
    <row r="38">
      <c r="A38" s="5" t="n"/>
      <c r="C38" s="6">
        <f>IF(B38="","",IFERROR(VLOOKUP(B38,'Товары'!A:B,2,0),"нет в справочнике"))</f>
        <v/>
      </c>
      <c r="F38" s="4" t="n"/>
      <c r="H38" s="7">
        <f>IF(B38="","",E38*F38)</f>
        <v/>
      </c>
      <c r="I38" s="7">
        <f>IF(B38="","",IFERROR(E38*VLOOKUP(B38,'Товары'!A:D,4,0),0))</f>
        <v/>
      </c>
    </row>
    <row r="39">
      <c r="A39" s="5" t="n"/>
      <c r="C39" s="6">
        <f>IF(B39="","",IFERROR(VLOOKUP(B39,'Товары'!A:B,2,0),"нет в справочнике"))</f>
        <v/>
      </c>
      <c r="F39" s="4" t="n"/>
      <c r="H39" s="7">
        <f>IF(B39="","",E39*F39)</f>
        <v/>
      </c>
      <c r="I39" s="7">
        <f>IF(B39="","",IFERROR(E39*VLOOKUP(B39,'Товары'!A:D,4,0),0))</f>
        <v/>
      </c>
    </row>
    <row r="40">
      <c r="A40" s="5" t="n"/>
      <c r="C40" s="6">
        <f>IF(B40="","",IFERROR(VLOOKUP(B40,'Товары'!A:B,2,0),"нет в справочнике"))</f>
        <v/>
      </c>
      <c r="F40" s="4" t="n"/>
      <c r="H40" s="7">
        <f>IF(B40="","",E40*F40)</f>
        <v/>
      </c>
      <c r="I40" s="7">
        <f>IF(B40="","",IFERROR(E40*VLOOKUP(B40,'Товары'!A:D,4,0),0))</f>
        <v/>
      </c>
    </row>
    <row r="41">
      <c r="A41" s="5" t="n"/>
      <c r="C41" s="6">
        <f>IF(B41="","",IFERROR(VLOOKUP(B41,'Товары'!A:B,2,0),"нет в справочнике"))</f>
        <v/>
      </c>
      <c r="F41" s="4" t="n"/>
      <c r="H41" s="7">
        <f>IF(B41="","",E41*F41)</f>
        <v/>
      </c>
      <c r="I41" s="7">
        <f>IF(B41="","",IFERROR(E41*VLOOKUP(B41,'Товары'!A:D,4,0),0))</f>
        <v/>
      </c>
    </row>
    <row r="42">
      <c r="A42" s="5" t="n"/>
      <c r="C42" s="6">
        <f>IF(B42="","",IFERROR(VLOOKUP(B42,'Товары'!A:B,2,0),"нет в справочнике"))</f>
        <v/>
      </c>
      <c r="F42" s="4" t="n"/>
      <c r="H42" s="7">
        <f>IF(B42="","",E42*F42)</f>
        <v/>
      </c>
      <c r="I42" s="7">
        <f>IF(B42="","",IFERROR(E42*VLOOKUP(B42,'Товары'!A:D,4,0),0))</f>
        <v/>
      </c>
    </row>
    <row r="43">
      <c r="A43" s="5" t="n"/>
      <c r="C43" s="6">
        <f>IF(B43="","",IFERROR(VLOOKUP(B43,'Товары'!A:B,2,0),"нет в справочнике"))</f>
        <v/>
      </c>
      <c r="F43" s="4" t="n"/>
      <c r="H43" s="7">
        <f>IF(B43="","",E43*F43)</f>
        <v/>
      </c>
      <c r="I43" s="7">
        <f>IF(B43="","",IFERROR(E43*VLOOKUP(B43,'Товары'!A:D,4,0),0))</f>
        <v/>
      </c>
    </row>
    <row r="44">
      <c r="A44" s="5" t="n"/>
      <c r="C44" s="6">
        <f>IF(B44="","",IFERROR(VLOOKUP(B44,'Товары'!A:B,2,0),"нет в справочнике"))</f>
        <v/>
      </c>
      <c r="F44" s="4" t="n"/>
      <c r="H44" s="7">
        <f>IF(B44="","",E44*F44)</f>
        <v/>
      </c>
      <c r="I44" s="7">
        <f>IF(B44="","",IFERROR(E44*VLOOKUP(B44,'Товары'!A:D,4,0),0))</f>
        <v/>
      </c>
    </row>
    <row r="45">
      <c r="A45" s="5" t="n"/>
      <c r="C45" s="6">
        <f>IF(B45="","",IFERROR(VLOOKUP(B45,'Товары'!A:B,2,0),"нет в справочнике"))</f>
        <v/>
      </c>
      <c r="F45" s="4" t="n"/>
      <c r="H45" s="7">
        <f>IF(B45="","",E45*F45)</f>
        <v/>
      </c>
      <c r="I45" s="7">
        <f>IF(B45="","",IFERROR(E45*VLOOKUP(B45,'Товары'!A:D,4,0),0))</f>
        <v/>
      </c>
    </row>
    <row r="46">
      <c r="A46" s="5" t="n"/>
      <c r="C46" s="6">
        <f>IF(B46="","",IFERROR(VLOOKUP(B46,'Товары'!A:B,2,0),"нет в справочнике"))</f>
        <v/>
      </c>
      <c r="F46" s="4" t="n"/>
      <c r="H46" s="7">
        <f>IF(B46="","",E46*F46)</f>
        <v/>
      </c>
      <c r="I46" s="7">
        <f>IF(B46="","",IFERROR(E46*VLOOKUP(B46,'Товары'!A:D,4,0),0))</f>
        <v/>
      </c>
    </row>
    <row r="47">
      <c r="A47" s="5" t="n"/>
      <c r="C47" s="6">
        <f>IF(B47="","",IFERROR(VLOOKUP(B47,'Товары'!A:B,2,0),"нет в справочнике"))</f>
        <v/>
      </c>
      <c r="F47" s="4" t="n"/>
      <c r="H47" s="7">
        <f>IF(B47="","",E47*F47)</f>
        <v/>
      </c>
      <c r="I47" s="7">
        <f>IF(B47="","",IFERROR(E47*VLOOKUP(B47,'Товары'!A:D,4,0),0))</f>
        <v/>
      </c>
    </row>
    <row r="48">
      <c r="A48" s="5" t="n"/>
      <c r="C48" s="6">
        <f>IF(B48="","",IFERROR(VLOOKUP(B48,'Товары'!A:B,2,0),"нет в справочнике"))</f>
        <v/>
      </c>
      <c r="F48" s="4" t="n"/>
      <c r="H48" s="7">
        <f>IF(B48="","",E48*F48)</f>
        <v/>
      </c>
      <c r="I48" s="7">
        <f>IF(B48="","",IFERROR(E48*VLOOKUP(B48,'Товары'!A:D,4,0),0))</f>
        <v/>
      </c>
    </row>
    <row r="49">
      <c r="A49" s="5" t="n"/>
      <c r="C49" s="6">
        <f>IF(B49="","",IFERROR(VLOOKUP(B49,'Товары'!A:B,2,0),"нет в справочнике"))</f>
        <v/>
      </c>
      <c r="F49" s="4" t="n"/>
      <c r="H49" s="7">
        <f>IF(B49="","",E49*F49)</f>
        <v/>
      </c>
      <c r="I49" s="7">
        <f>IF(B49="","",IFERROR(E49*VLOOKUP(B49,'Товары'!A:D,4,0),0))</f>
        <v/>
      </c>
    </row>
    <row r="50">
      <c r="A50" s="5" t="n"/>
      <c r="C50" s="6">
        <f>IF(B50="","",IFERROR(VLOOKUP(B50,'Товары'!A:B,2,0),"нет в справочнике"))</f>
        <v/>
      </c>
      <c r="F50" s="4" t="n"/>
      <c r="H50" s="7">
        <f>IF(B50="","",E50*F50)</f>
        <v/>
      </c>
      <c r="I50" s="7">
        <f>IF(B50="","",IFERROR(E50*VLOOKUP(B50,'Товары'!A:D,4,0),0))</f>
        <v/>
      </c>
    </row>
    <row r="51">
      <c r="A51" s="5" t="n"/>
      <c r="C51" s="6">
        <f>IF(B51="","",IFERROR(VLOOKUP(B51,'Товары'!A:B,2,0),"нет в справочнике"))</f>
        <v/>
      </c>
      <c r="F51" s="4" t="n"/>
      <c r="H51" s="7">
        <f>IF(B51="","",E51*F51)</f>
        <v/>
      </c>
      <c r="I51" s="7">
        <f>IF(B51="","",IFERROR(E51*VLOOKUP(B51,'Товары'!A:D,4,0),0))</f>
        <v/>
      </c>
    </row>
    <row r="52">
      <c r="A52" s="5" t="n"/>
      <c r="C52" s="6">
        <f>IF(B52="","",IFERROR(VLOOKUP(B52,'Товары'!A:B,2,0),"нет в справочнике"))</f>
        <v/>
      </c>
      <c r="F52" s="4" t="n"/>
      <c r="H52" s="7">
        <f>IF(B52="","",E52*F52)</f>
        <v/>
      </c>
      <c r="I52" s="7">
        <f>IF(B52="","",IFERROR(E52*VLOOKUP(B52,'Товары'!A:D,4,0),0))</f>
        <v/>
      </c>
    </row>
    <row r="53">
      <c r="A53" s="5" t="n"/>
      <c r="C53" s="6">
        <f>IF(B53="","",IFERROR(VLOOKUP(B53,'Товары'!A:B,2,0),"нет в справочнике"))</f>
        <v/>
      </c>
      <c r="F53" s="4" t="n"/>
      <c r="H53" s="7">
        <f>IF(B53="","",E53*F53)</f>
        <v/>
      </c>
      <c r="I53" s="7">
        <f>IF(B53="","",IFERROR(E53*VLOOKUP(B53,'Товары'!A:D,4,0),0))</f>
        <v/>
      </c>
    </row>
    <row r="54">
      <c r="A54" s="5" t="n"/>
      <c r="C54" s="6">
        <f>IF(B54="","",IFERROR(VLOOKUP(B54,'Товары'!A:B,2,0),"нет в справочнике"))</f>
        <v/>
      </c>
      <c r="F54" s="4" t="n"/>
      <c r="H54" s="7">
        <f>IF(B54="","",E54*F54)</f>
        <v/>
      </c>
      <c r="I54" s="7">
        <f>IF(B54="","",IFERROR(E54*VLOOKUP(B54,'Товары'!A:D,4,0),0))</f>
        <v/>
      </c>
    </row>
    <row r="55">
      <c r="A55" s="5" t="n"/>
      <c r="C55" s="6">
        <f>IF(B55="","",IFERROR(VLOOKUP(B55,'Товары'!A:B,2,0),"нет в справочнике"))</f>
        <v/>
      </c>
      <c r="F55" s="4" t="n"/>
      <c r="H55" s="7">
        <f>IF(B55="","",E55*F55)</f>
        <v/>
      </c>
      <c r="I55" s="7">
        <f>IF(B55="","",IFERROR(E55*VLOOKUP(B55,'Товары'!A:D,4,0),0))</f>
        <v/>
      </c>
    </row>
    <row r="56">
      <c r="A56" s="5" t="n"/>
      <c r="C56" s="6">
        <f>IF(B56="","",IFERROR(VLOOKUP(B56,'Товары'!A:B,2,0),"нет в справочнике"))</f>
        <v/>
      </c>
      <c r="F56" s="4" t="n"/>
      <c r="H56" s="7">
        <f>IF(B56="","",E56*F56)</f>
        <v/>
      </c>
      <c r="I56" s="7">
        <f>IF(B56="","",IFERROR(E56*VLOOKUP(B56,'Товары'!A:D,4,0),0))</f>
        <v/>
      </c>
    </row>
    <row r="57">
      <c r="A57" s="5" t="n"/>
      <c r="C57" s="6">
        <f>IF(B57="","",IFERROR(VLOOKUP(B57,'Товары'!A:B,2,0),"нет в справочнике"))</f>
        <v/>
      </c>
      <c r="F57" s="4" t="n"/>
      <c r="H57" s="7">
        <f>IF(B57="","",E57*F57)</f>
        <v/>
      </c>
      <c r="I57" s="7">
        <f>IF(B57="","",IFERROR(E57*VLOOKUP(B57,'Товары'!A:D,4,0),0))</f>
        <v/>
      </c>
    </row>
    <row r="58">
      <c r="A58" s="5" t="n"/>
      <c r="C58" s="6">
        <f>IF(B58="","",IFERROR(VLOOKUP(B58,'Товары'!A:B,2,0),"нет в справочнике"))</f>
        <v/>
      </c>
      <c r="F58" s="4" t="n"/>
      <c r="H58" s="7">
        <f>IF(B58="","",E58*F58)</f>
        <v/>
      </c>
      <c r="I58" s="7">
        <f>IF(B58="","",IFERROR(E58*VLOOKUP(B58,'Товары'!A:D,4,0),0))</f>
        <v/>
      </c>
    </row>
    <row r="59">
      <c r="A59" s="5" t="n"/>
      <c r="C59" s="6">
        <f>IF(B59="","",IFERROR(VLOOKUP(B59,'Товары'!A:B,2,0),"нет в справочнике"))</f>
        <v/>
      </c>
      <c r="F59" s="4" t="n"/>
      <c r="H59" s="7">
        <f>IF(B59="","",E59*F59)</f>
        <v/>
      </c>
      <c r="I59" s="7">
        <f>IF(B59="","",IFERROR(E59*VLOOKUP(B59,'Товары'!A:D,4,0),0))</f>
        <v/>
      </c>
    </row>
    <row r="60">
      <c r="A60" s="5" t="n"/>
      <c r="C60" s="6">
        <f>IF(B60="","",IFERROR(VLOOKUP(B60,'Товары'!A:B,2,0),"нет в справочнике"))</f>
        <v/>
      </c>
      <c r="F60" s="4" t="n"/>
      <c r="H60" s="7">
        <f>IF(B60="","",E60*F60)</f>
        <v/>
      </c>
      <c r="I60" s="7">
        <f>IF(B60="","",IFERROR(E60*VLOOKUP(B60,'Товары'!A:D,4,0),0))</f>
        <v/>
      </c>
    </row>
    <row r="61">
      <c r="A61" s="5" t="n"/>
      <c r="C61" s="6">
        <f>IF(B61="","",IFERROR(VLOOKUP(B61,'Товары'!A:B,2,0),"нет в справочнике"))</f>
        <v/>
      </c>
      <c r="F61" s="4" t="n"/>
      <c r="H61" s="7">
        <f>IF(B61="","",E61*F61)</f>
        <v/>
      </c>
      <c r="I61" s="7">
        <f>IF(B61="","",IFERROR(E61*VLOOKUP(B61,'Товары'!A:D,4,0),0))</f>
        <v/>
      </c>
    </row>
    <row r="62">
      <c r="A62" s="5" t="n"/>
      <c r="C62" s="6">
        <f>IF(B62="","",IFERROR(VLOOKUP(B62,'Товары'!A:B,2,0),"нет в справочнике"))</f>
        <v/>
      </c>
      <c r="F62" s="4" t="n"/>
      <c r="H62" s="7">
        <f>IF(B62="","",E62*F62)</f>
        <v/>
      </c>
      <c r="I62" s="7">
        <f>IF(B62="","",IFERROR(E62*VLOOKUP(B62,'Товары'!A:D,4,0),0))</f>
        <v/>
      </c>
    </row>
    <row r="63">
      <c r="A63" s="5" t="n"/>
      <c r="C63" s="6">
        <f>IF(B63="","",IFERROR(VLOOKUP(B63,'Товары'!A:B,2,0),"нет в справочнике"))</f>
        <v/>
      </c>
      <c r="F63" s="4" t="n"/>
      <c r="H63" s="7">
        <f>IF(B63="","",E63*F63)</f>
        <v/>
      </c>
      <c r="I63" s="7">
        <f>IF(B63="","",IFERROR(E63*VLOOKUP(B63,'Товары'!A:D,4,0),0))</f>
        <v/>
      </c>
    </row>
    <row r="64">
      <c r="A64" s="5" t="n"/>
      <c r="C64" s="6">
        <f>IF(B64="","",IFERROR(VLOOKUP(B64,'Товары'!A:B,2,0),"нет в справочнике"))</f>
        <v/>
      </c>
      <c r="F64" s="4" t="n"/>
      <c r="H64" s="7">
        <f>IF(B64="","",E64*F64)</f>
        <v/>
      </c>
      <c r="I64" s="7">
        <f>IF(B64="","",IFERROR(E64*VLOOKUP(B64,'Товары'!A:D,4,0),0))</f>
        <v/>
      </c>
    </row>
    <row r="65">
      <c r="A65" s="5" t="n"/>
      <c r="C65" s="6">
        <f>IF(B65="","",IFERROR(VLOOKUP(B65,'Товары'!A:B,2,0),"нет в справочнике"))</f>
        <v/>
      </c>
      <c r="F65" s="4" t="n"/>
      <c r="H65" s="7">
        <f>IF(B65="","",E65*F65)</f>
        <v/>
      </c>
      <c r="I65" s="7">
        <f>IF(B65="","",IFERROR(E65*VLOOKUP(B65,'Товары'!A:D,4,0),0))</f>
        <v/>
      </c>
    </row>
    <row r="66">
      <c r="A66" s="5" t="n"/>
      <c r="C66" s="6">
        <f>IF(B66="","",IFERROR(VLOOKUP(B66,'Товары'!A:B,2,0),"нет в справочнике"))</f>
        <v/>
      </c>
      <c r="F66" s="4" t="n"/>
      <c r="H66" s="7">
        <f>IF(B66="","",E66*F66)</f>
        <v/>
      </c>
      <c r="I66" s="7">
        <f>IF(B66="","",IFERROR(E66*VLOOKUP(B66,'Товары'!A:D,4,0),0))</f>
        <v/>
      </c>
    </row>
    <row r="67">
      <c r="A67" s="5" t="n"/>
      <c r="C67" s="6">
        <f>IF(B67="","",IFERROR(VLOOKUP(B67,'Товары'!A:B,2,0),"нет в справочнике"))</f>
        <v/>
      </c>
      <c r="F67" s="4" t="n"/>
      <c r="H67" s="7">
        <f>IF(B67="","",E67*F67)</f>
        <v/>
      </c>
      <c r="I67" s="7">
        <f>IF(B67="","",IFERROR(E67*VLOOKUP(B67,'Товары'!A:D,4,0),0))</f>
        <v/>
      </c>
    </row>
    <row r="68">
      <c r="A68" s="5" t="n"/>
      <c r="C68" s="6">
        <f>IF(B68="","",IFERROR(VLOOKUP(B68,'Товары'!A:B,2,0),"нет в справочнике"))</f>
        <v/>
      </c>
      <c r="F68" s="4" t="n"/>
      <c r="H68" s="7">
        <f>IF(B68="","",E68*F68)</f>
        <v/>
      </c>
      <c r="I68" s="7">
        <f>IF(B68="","",IFERROR(E68*VLOOKUP(B68,'Товары'!A:D,4,0),0))</f>
        <v/>
      </c>
    </row>
    <row r="69">
      <c r="A69" s="5" t="n"/>
      <c r="C69" s="6">
        <f>IF(B69="","",IFERROR(VLOOKUP(B69,'Товары'!A:B,2,0),"нет в справочнике"))</f>
        <v/>
      </c>
      <c r="F69" s="4" t="n"/>
      <c r="H69" s="7">
        <f>IF(B69="","",E69*F69)</f>
        <v/>
      </c>
      <c r="I69" s="7">
        <f>IF(B69="","",IFERROR(E69*VLOOKUP(B69,'Товары'!A:D,4,0),0))</f>
        <v/>
      </c>
    </row>
    <row r="70">
      <c r="A70" s="5" t="n"/>
      <c r="C70" s="6">
        <f>IF(B70="","",IFERROR(VLOOKUP(B70,'Товары'!A:B,2,0),"нет в справочнике"))</f>
        <v/>
      </c>
      <c r="F70" s="4" t="n"/>
      <c r="H70" s="7">
        <f>IF(B70="","",E70*F70)</f>
        <v/>
      </c>
      <c r="I70" s="7">
        <f>IF(B70="","",IFERROR(E70*VLOOKUP(B70,'Товары'!A:D,4,0),0))</f>
        <v/>
      </c>
    </row>
    <row r="71">
      <c r="A71" s="5" t="n"/>
      <c r="C71" s="6">
        <f>IF(B71="","",IFERROR(VLOOKUP(B71,'Товары'!A:B,2,0),"нет в справочнике"))</f>
        <v/>
      </c>
      <c r="F71" s="4" t="n"/>
      <c r="H71" s="7">
        <f>IF(B71="","",E71*F71)</f>
        <v/>
      </c>
      <c r="I71" s="7">
        <f>IF(B71="","",IFERROR(E71*VLOOKUP(B71,'Товары'!A:D,4,0),0))</f>
        <v/>
      </c>
    </row>
    <row r="72">
      <c r="A72" s="5" t="n"/>
      <c r="C72" s="6">
        <f>IF(B72="","",IFERROR(VLOOKUP(B72,'Товары'!A:B,2,0),"нет в справочнике"))</f>
        <v/>
      </c>
      <c r="F72" s="4" t="n"/>
      <c r="H72" s="7">
        <f>IF(B72="","",E72*F72)</f>
        <v/>
      </c>
      <c r="I72" s="7">
        <f>IF(B72="","",IFERROR(E72*VLOOKUP(B72,'Товары'!A:D,4,0),0))</f>
        <v/>
      </c>
    </row>
    <row r="73">
      <c r="A73" s="5" t="n"/>
      <c r="C73" s="6">
        <f>IF(B73="","",IFERROR(VLOOKUP(B73,'Товары'!A:B,2,0),"нет в справочнике"))</f>
        <v/>
      </c>
      <c r="F73" s="4" t="n"/>
      <c r="H73" s="7">
        <f>IF(B73="","",E73*F73)</f>
        <v/>
      </c>
      <c r="I73" s="7">
        <f>IF(B73="","",IFERROR(E73*VLOOKUP(B73,'Товары'!A:D,4,0),0))</f>
        <v/>
      </c>
    </row>
    <row r="74">
      <c r="A74" s="5" t="n"/>
      <c r="C74" s="6">
        <f>IF(B74="","",IFERROR(VLOOKUP(B74,'Товары'!A:B,2,0),"нет в справочнике"))</f>
        <v/>
      </c>
      <c r="F74" s="4" t="n"/>
      <c r="H74" s="7">
        <f>IF(B74="","",E74*F74)</f>
        <v/>
      </c>
      <c r="I74" s="7">
        <f>IF(B74="","",IFERROR(E74*VLOOKUP(B74,'Товары'!A:D,4,0),0))</f>
        <v/>
      </c>
    </row>
    <row r="75">
      <c r="A75" s="5" t="n"/>
      <c r="C75" s="6">
        <f>IF(B75="","",IFERROR(VLOOKUP(B75,'Товары'!A:B,2,0),"нет в справочнике"))</f>
        <v/>
      </c>
      <c r="F75" s="4" t="n"/>
      <c r="H75" s="7">
        <f>IF(B75="","",E75*F75)</f>
        <v/>
      </c>
      <c r="I75" s="7">
        <f>IF(B75="","",IFERROR(E75*VLOOKUP(B75,'Товары'!A:D,4,0),0))</f>
        <v/>
      </c>
    </row>
    <row r="76">
      <c r="A76" s="5" t="n"/>
      <c r="C76" s="6">
        <f>IF(B76="","",IFERROR(VLOOKUP(B76,'Товары'!A:B,2,0),"нет в справочнике"))</f>
        <v/>
      </c>
      <c r="F76" s="4" t="n"/>
      <c r="H76" s="7">
        <f>IF(B76="","",E76*F76)</f>
        <v/>
      </c>
      <c r="I76" s="7">
        <f>IF(B76="","",IFERROR(E76*VLOOKUP(B76,'Товары'!A:D,4,0),0))</f>
        <v/>
      </c>
    </row>
    <row r="77">
      <c r="A77" s="5" t="n"/>
      <c r="C77" s="6">
        <f>IF(B77="","",IFERROR(VLOOKUP(B77,'Товары'!A:B,2,0),"нет в справочнике"))</f>
        <v/>
      </c>
      <c r="F77" s="4" t="n"/>
      <c r="H77" s="7">
        <f>IF(B77="","",E77*F77)</f>
        <v/>
      </c>
      <c r="I77" s="7">
        <f>IF(B77="","",IFERROR(E77*VLOOKUP(B77,'Товары'!A:D,4,0),0))</f>
        <v/>
      </c>
    </row>
    <row r="78">
      <c r="A78" s="5" t="n"/>
      <c r="C78" s="6">
        <f>IF(B78="","",IFERROR(VLOOKUP(B78,'Товары'!A:B,2,0),"нет в справочнике"))</f>
        <v/>
      </c>
      <c r="F78" s="4" t="n"/>
      <c r="H78" s="7">
        <f>IF(B78="","",E78*F78)</f>
        <v/>
      </c>
      <c r="I78" s="7">
        <f>IF(B78="","",IFERROR(E78*VLOOKUP(B78,'Товары'!A:D,4,0),0))</f>
        <v/>
      </c>
    </row>
    <row r="79">
      <c r="A79" s="5" t="n"/>
      <c r="C79" s="6">
        <f>IF(B79="","",IFERROR(VLOOKUP(B79,'Товары'!A:B,2,0),"нет в справочнике"))</f>
        <v/>
      </c>
      <c r="F79" s="4" t="n"/>
      <c r="H79" s="7">
        <f>IF(B79="","",E79*F79)</f>
        <v/>
      </c>
      <c r="I79" s="7">
        <f>IF(B79="","",IFERROR(E79*VLOOKUP(B79,'Товары'!A:D,4,0),0))</f>
        <v/>
      </c>
    </row>
    <row r="80">
      <c r="A80" s="5" t="n"/>
      <c r="C80" s="6">
        <f>IF(B80="","",IFERROR(VLOOKUP(B80,'Товары'!A:B,2,0),"нет в справочнике"))</f>
        <v/>
      </c>
      <c r="F80" s="4" t="n"/>
      <c r="H80" s="7">
        <f>IF(B80="","",E80*F80)</f>
        <v/>
      </c>
      <c r="I80" s="7">
        <f>IF(B80="","",IFERROR(E80*VLOOKUP(B80,'Товары'!A:D,4,0),0))</f>
        <v/>
      </c>
    </row>
    <row r="81">
      <c r="A81" s="5" t="n"/>
      <c r="C81" s="6">
        <f>IF(B81="","",IFERROR(VLOOKUP(B81,'Товары'!A:B,2,0),"нет в справочнике"))</f>
        <v/>
      </c>
      <c r="F81" s="4" t="n"/>
      <c r="H81" s="7">
        <f>IF(B81="","",E81*F81)</f>
        <v/>
      </c>
      <c r="I81" s="7">
        <f>IF(B81="","",IFERROR(E81*VLOOKUP(B81,'Товары'!A:D,4,0),0))</f>
        <v/>
      </c>
    </row>
    <row r="82">
      <c r="A82" s="5" t="n"/>
      <c r="C82" s="6">
        <f>IF(B82="","",IFERROR(VLOOKUP(B82,'Товары'!A:B,2,0),"нет в справочнике"))</f>
        <v/>
      </c>
      <c r="F82" s="4" t="n"/>
      <c r="H82" s="7">
        <f>IF(B82="","",E82*F82)</f>
        <v/>
      </c>
      <c r="I82" s="7">
        <f>IF(B82="","",IFERROR(E82*VLOOKUP(B82,'Товары'!A:D,4,0),0))</f>
        <v/>
      </c>
    </row>
    <row r="83">
      <c r="A83" s="5" t="n"/>
      <c r="C83" s="6">
        <f>IF(B83="","",IFERROR(VLOOKUP(B83,'Товары'!A:B,2,0),"нет в справочнике"))</f>
        <v/>
      </c>
      <c r="F83" s="4" t="n"/>
      <c r="H83" s="7">
        <f>IF(B83="","",E83*F83)</f>
        <v/>
      </c>
      <c r="I83" s="7">
        <f>IF(B83="","",IFERROR(E83*VLOOKUP(B83,'Товары'!A:D,4,0),0))</f>
        <v/>
      </c>
    </row>
    <row r="84">
      <c r="A84" s="5" t="n"/>
      <c r="C84" s="6">
        <f>IF(B84="","",IFERROR(VLOOKUP(B84,'Товары'!A:B,2,0),"нет в справочнике"))</f>
        <v/>
      </c>
      <c r="F84" s="4" t="n"/>
      <c r="H84" s="7">
        <f>IF(B84="","",E84*F84)</f>
        <v/>
      </c>
      <c r="I84" s="7">
        <f>IF(B84="","",IFERROR(E84*VLOOKUP(B84,'Товары'!A:D,4,0),0))</f>
        <v/>
      </c>
    </row>
    <row r="85">
      <c r="A85" s="5" t="n"/>
      <c r="C85" s="6">
        <f>IF(B85="","",IFERROR(VLOOKUP(B85,'Товары'!A:B,2,0),"нет в справочнике"))</f>
        <v/>
      </c>
      <c r="F85" s="4" t="n"/>
      <c r="H85" s="7">
        <f>IF(B85="","",E85*F85)</f>
        <v/>
      </c>
      <c r="I85" s="7">
        <f>IF(B85="","",IFERROR(E85*VLOOKUP(B85,'Товары'!A:D,4,0),0))</f>
        <v/>
      </c>
    </row>
    <row r="86">
      <c r="A86" s="5" t="n"/>
      <c r="C86" s="6">
        <f>IF(B86="","",IFERROR(VLOOKUP(B86,'Товары'!A:B,2,0),"нет в справочнике"))</f>
        <v/>
      </c>
      <c r="F86" s="4" t="n"/>
      <c r="H86" s="7">
        <f>IF(B86="","",E86*F86)</f>
        <v/>
      </c>
      <c r="I86" s="7">
        <f>IF(B86="","",IFERROR(E86*VLOOKUP(B86,'Товары'!A:D,4,0),0))</f>
        <v/>
      </c>
    </row>
    <row r="87">
      <c r="A87" s="5" t="n"/>
      <c r="C87" s="6">
        <f>IF(B87="","",IFERROR(VLOOKUP(B87,'Товары'!A:B,2,0),"нет в справочнике"))</f>
        <v/>
      </c>
      <c r="F87" s="4" t="n"/>
      <c r="H87" s="7">
        <f>IF(B87="","",E87*F87)</f>
        <v/>
      </c>
      <c r="I87" s="7">
        <f>IF(B87="","",IFERROR(E87*VLOOKUP(B87,'Товары'!A:D,4,0),0))</f>
        <v/>
      </c>
    </row>
    <row r="88">
      <c r="A88" s="5" t="n"/>
      <c r="C88" s="6">
        <f>IF(B88="","",IFERROR(VLOOKUP(B88,'Товары'!A:B,2,0),"нет в справочнике"))</f>
        <v/>
      </c>
      <c r="F88" s="4" t="n"/>
      <c r="H88" s="7">
        <f>IF(B88="","",E88*F88)</f>
        <v/>
      </c>
      <c r="I88" s="7">
        <f>IF(B88="","",IFERROR(E88*VLOOKUP(B88,'Товары'!A:D,4,0),0))</f>
        <v/>
      </c>
    </row>
    <row r="89">
      <c r="A89" s="5" t="n"/>
      <c r="C89" s="6">
        <f>IF(B89="","",IFERROR(VLOOKUP(B89,'Товары'!A:B,2,0),"нет в справочнике"))</f>
        <v/>
      </c>
      <c r="F89" s="4" t="n"/>
      <c r="H89" s="7">
        <f>IF(B89="","",E89*F89)</f>
        <v/>
      </c>
      <c r="I89" s="7">
        <f>IF(B89="","",IFERROR(E89*VLOOKUP(B89,'Товары'!A:D,4,0),0))</f>
        <v/>
      </c>
    </row>
    <row r="90">
      <c r="A90" s="5" t="n"/>
      <c r="C90" s="6">
        <f>IF(B90="","",IFERROR(VLOOKUP(B90,'Товары'!A:B,2,0),"нет в справочнике"))</f>
        <v/>
      </c>
      <c r="F90" s="4" t="n"/>
      <c r="H90" s="7">
        <f>IF(B90="","",E90*F90)</f>
        <v/>
      </c>
      <c r="I90" s="7">
        <f>IF(B90="","",IFERROR(E90*VLOOKUP(B90,'Товары'!A:D,4,0),0))</f>
        <v/>
      </c>
    </row>
    <row r="91">
      <c r="A91" s="5" t="n"/>
      <c r="C91" s="6">
        <f>IF(B91="","",IFERROR(VLOOKUP(B91,'Товары'!A:B,2,0),"нет в справочнике"))</f>
        <v/>
      </c>
      <c r="F91" s="4" t="n"/>
      <c r="H91" s="7">
        <f>IF(B91="","",E91*F91)</f>
        <v/>
      </c>
      <c r="I91" s="7">
        <f>IF(B91="","",IFERROR(E91*VLOOKUP(B91,'Товары'!A:D,4,0),0))</f>
        <v/>
      </c>
    </row>
    <row r="92">
      <c r="A92" s="5" t="n"/>
      <c r="C92" s="6">
        <f>IF(B92="","",IFERROR(VLOOKUP(B92,'Товары'!A:B,2,0),"нет в справочнике"))</f>
        <v/>
      </c>
      <c r="F92" s="4" t="n"/>
      <c r="H92" s="7">
        <f>IF(B92="","",E92*F92)</f>
        <v/>
      </c>
      <c r="I92" s="7">
        <f>IF(B92="","",IFERROR(E92*VLOOKUP(B92,'Товары'!A:D,4,0),0))</f>
        <v/>
      </c>
    </row>
    <row r="93">
      <c r="A93" s="5" t="n"/>
      <c r="C93" s="6">
        <f>IF(B93="","",IFERROR(VLOOKUP(B93,'Товары'!A:B,2,0),"нет в справочнике"))</f>
        <v/>
      </c>
      <c r="F93" s="4" t="n"/>
      <c r="H93" s="7">
        <f>IF(B93="","",E93*F93)</f>
        <v/>
      </c>
      <c r="I93" s="7">
        <f>IF(B93="","",IFERROR(E93*VLOOKUP(B93,'Товары'!A:D,4,0),0))</f>
        <v/>
      </c>
    </row>
    <row r="94">
      <c r="A94" s="5" t="n"/>
      <c r="C94" s="6">
        <f>IF(B94="","",IFERROR(VLOOKUP(B94,'Товары'!A:B,2,0),"нет в справочнике"))</f>
        <v/>
      </c>
      <c r="F94" s="4" t="n"/>
      <c r="H94" s="7">
        <f>IF(B94="","",E94*F94)</f>
        <v/>
      </c>
      <c r="I94" s="7">
        <f>IF(B94="","",IFERROR(E94*VLOOKUP(B94,'Товары'!A:D,4,0),0))</f>
        <v/>
      </c>
    </row>
    <row r="95">
      <c r="A95" s="5" t="n"/>
      <c r="C95" s="6">
        <f>IF(B95="","",IFERROR(VLOOKUP(B95,'Товары'!A:B,2,0),"нет в справочнике"))</f>
        <v/>
      </c>
      <c r="F95" s="4" t="n"/>
      <c r="H95" s="7">
        <f>IF(B95="","",E95*F95)</f>
        <v/>
      </c>
      <c r="I95" s="7">
        <f>IF(B95="","",IFERROR(E95*VLOOKUP(B95,'Товары'!A:D,4,0),0))</f>
        <v/>
      </c>
    </row>
    <row r="96">
      <c r="A96" s="5" t="n"/>
      <c r="C96" s="6">
        <f>IF(B96="","",IFERROR(VLOOKUP(B96,'Товары'!A:B,2,0),"нет в справочнике"))</f>
        <v/>
      </c>
      <c r="F96" s="4" t="n"/>
      <c r="H96" s="7">
        <f>IF(B96="","",E96*F96)</f>
        <v/>
      </c>
      <c r="I96" s="7">
        <f>IF(B96="","",IFERROR(E96*VLOOKUP(B96,'Товары'!A:D,4,0),0))</f>
        <v/>
      </c>
    </row>
    <row r="97">
      <c r="A97" s="5" t="n"/>
      <c r="C97" s="6">
        <f>IF(B97="","",IFERROR(VLOOKUP(B97,'Товары'!A:B,2,0),"нет в справочнике"))</f>
        <v/>
      </c>
      <c r="F97" s="4" t="n"/>
      <c r="H97" s="7">
        <f>IF(B97="","",E97*F97)</f>
        <v/>
      </c>
      <c r="I97" s="7">
        <f>IF(B97="","",IFERROR(E97*VLOOKUP(B97,'Товары'!A:D,4,0),0))</f>
        <v/>
      </c>
    </row>
    <row r="98">
      <c r="A98" s="5" t="n"/>
      <c r="C98" s="6">
        <f>IF(B98="","",IFERROR(VLOOKUP(B98,'Товары'!A:B,2,0),"нет в справочнике"))</f>
        <v/>
      </c>
      <c r="F98" s="4" t="n"/>
      <c r="H98" s="7">
        <f>IF(B98="","",E98*F98)</f>
        <v/>
      </c>
      <c r="I98" s="7">
        <f>IF(B98="","",IFERROR(E98*VLOOKUP(B98,'Товары'!A:D,4,0),0))</f>
        <v/>
      </c>
    </row>
    <row r="99">
      <c r="A99" s="5" t="n"/>
      <c r="C99" s="6">
        <f>IF(B99="","",IFERROR(VLOOKUP(B99,'Товары'!A:B,2,0),"нет в справочнике"))</f>
        <v/>
      </c>
      <c r="F99" s="4" t="n"/>
      <c r="H99" s="7">
        <f>IF(B99="","",E99*F99)</f>
        <v/>
      </c>
      <c r="I99" s="7">
        <f>IF(B99="","",IFERROR(E99*VLOOKUP(B99,'Товары'!A:D,4,0),0))</f>
        <v/>
      </c>
    </row>
    <row r="100">
      <c r="A100" s="5" t="n"/>
      <c r="C100" s="6">
        <f>IF(B100="","",IFERROR(VLOOKUP(B100,'Товары'!A:B,2,0),"нет в справочнике"))</f>
        <v/>
      </c>
      <c r="F100" s="4" t="n"/>
      <c r="H100" s="7">
        <f>IF(B100="","",E100*F100)</f>
        <v/>
      </c>
      <c r="I100" s="7">
        <f>IF(B100="","",IFERROR(E100*VLOOKUP(B100,'Товары'!A:D,4,0),0))</f>
        <v/>
      </c>
    </row>
    <row r="101">
      <c r="A101" s="5" t="n"/>
      <c r="C101" s="6">
        <f>IF(B101="","",IFERROR(VLOOKUP(B101,'Товары'!A:B,2,0),"нет в справочнике"))</f>
        <v/>
      </c>
      <c r="F101" s="4" t="n"/>
      <c r="H101" s="7">
        <f>IF(B101="","",E101*F101)</f>
        <v/>
      </c>
      <c r="I101" s="7">
        <f>IF(B101="","",IFERROR(E101*VLOOKUP(B101,'Товары'!A:D,4,0),0))</f>
        <v/>
      </c>
    </row>
    <row r="102">
      <c r="A102" s="5" t="n"/>
      <c r="C102" s="6">
        <f>IF(B102="","",IFERROR(VLOOKUP(B102,'Товары'!A:B,2,0),"нет в справочнике"))</f>
        <v/>
      </c>
      <c r="F102" s="4" t="n"/>
      <c r="H102" s="7">
        <f>IF(B102="","",E102*F102)</f>
        <v/>
      </c>
      <c r="I102" s="7">
        <f>IF(B102="","",IFERROR(E102*VLOOKUP(B102,'Товары'!A:D,4,0),0))</f>
        <v/>
      </c>
    </row>
    <row r="103">
      <c r="A103" s="5" t="n"/>
      <c r="C103" s="6">
        <f>IF(B103="","",IFERROR(VLOOKUP(B103,'Товары'!A:B,2,0),"нет в справочнике"))</f>
        <v/>
      </c>
      <c r="F103" s="4" t="n"/>
      <c r="H103" s="7">
        <f>IF(B103="","",E103*F103)</f>
        <v/>
      </c>
      <c r="I103" s="7">
        <f>IF(B103="","",IFERROR(E103*VLOOKUP(B103,'Товары'!A:D,4,0),0))</f>
        <v/>
      </c>
    </row>
    <row r="104">
      <c r="A104" s="5" t="n"/>
      <c r="C104" s="6">
        <f>IF(B104="","",IFERROR(VLOOKUP(B104,'Товары'!A:B,2,0),"нет в справочнике"))</f>
        <v/>
      </c>
      <c r="F104" s="4" t="n"/>
      <c r="H104" s="7">
        <f>IF(B104="","",E104*F104)</f>
        <v/>
      </c>
      <c r="I104" s="7">
        <f>IF(B104="","",IFERROR(E104*VLOOKUP(B104,'Товары'!A:D,4,0),0))</f>
        <v/>
      </c>
    </row>
    <row r="105">
      <c r="A105" s="5" t="n"/>
      <c r="C105" s="6">
        <f>IF(B105="","",IFERROR(VLOOKUP(B105,'Товары'!A:B,2,0),"нет в справочнике"))</f>
        <v/>
      </c>
      <c r="F105" s="4" t="n"/>
      <c r="H105" s="7">
        <f>IF(B105="","",E105*F105)</f>
        <v/>
      </c>
      <c r="I105" s="7">
        <f>IF(B105="","",IFERROR(E105*VLOOKUP(B105,'Товары'!A:D,4,0),0))</f>
        <v/>
      </c>
    </row>
    <row r="106">
      <c r="A106" s="5" t="n"/>
      <c r="C106" s="6">
        <f>IF(B106="","",IFERROR(VLOOKUP(B106,'Товары'!A:B,2,0),"нет в справочнике"))</f>
        <v/>
      </c>
      <c r="F106" s="4" t="n"/>
      <c r="H106" s="7">
        <f>IF(B106="","",E106*F106)</f>
        <v/>
      </c>
      <c r="I106" s="7">
        <f>IF(B106="","",IFERROR(E106*VLOOKUP(B106,'Товары'!A:D,4,0),0))</f>
        <v/>
      </c>
    </row>
    <row r="107">
      <c r="A107" s="5" t="n"/>
      <c r="C107" s="6">
        <f>IF(B107="","",IFERROR(VLOOKUP(B107,'Товары'!A:B,2,0),"нет в справочнике"))</f>
        <v/>
      </c>
      <c r="F107" s="4" t="n"/>
      <c r="H107" s="7">
        <f>IF(B107="","",E107*F107)</f>
        <v/>
      </c>
      <c r="I107" s="7">
        <f>IF(B107="","",IFERROR(E107*VLOOKUP(B107,'Товары'!A:D,4,0),0))</f>
        <v/>
      </c>
    </row>
    <row r="108">
      <c r="A108" s="5" t="n"/>
      <c r="C108" s="6">
        <f>IF(B108="","",IFERROR(VLOOKUP(B108,'Товары'!A:B,2,0),"нет в справочнике"))</f>
        <v/>
      </c>
      <c r="F108" s="4" t="n"/>
      <c r="H108" s="7">
        <f>IF(B108="","",E108*F108)</f>
        <v/>
      </c>
      <c r="I108" s="7">
        <f>IF(B108="","",IFERROR(E108*VLOOKUP(B108,'Товары'!A:D,4,0),0))</f>
        <v/>
      </c>
    </row>
    <row r="109">
      <c r="A109" s="5" t="n"/>
      <c r="C109" s="6">
        <f>IF(B109="","",IFERROR(VLOOKUP(B109,'Товары'!A:B,2,0),"нет в справочнике"))</f>
        <v/>
      </c>
      <c r="F109" s="4" t="n"/>
      <c r="H109" s="7">
        <f>IF(B109="","",E109*F109)</f>
        <v/>
      </c>
      <c r="I109" s="7">
        <f>IF(B109="","",IFERROR(E109*VLOOKUP(B109,'Товары'!A:D,4,0),0))</f>
        <v/>
      </c>
    </row>
    <row r="110">
      <c r="A110" s="5" t="n"/>
      <c r="C110" s="6">
        <f>IF(B110="","",IFERROR(VLOOKUP(B110,'Товары'!A:B,2,0),"нет в справочнике"))</f>
        <v/>
      </c>
      <c r="F110" s="4" t="n"/>
      <c r="H110" s="7">
        <f>IF(B110="","",E110*F110)</f>
        <v/>
      </c>
      <c r="I110" s="7">
        <f>IF(B110="","",IFERROR(E110*VLOOKUP(B110,'Товары'!A:D,4,0),0))</f>
        <v/>
      </c>
    </row>
    <row r="111">
      <c r="A111" s="5" t="n"/>
      <c r="C111" s="6">
        <f>IF(B111="","",IFERROR(VLOOKUP(B111,'Товары'!A:B,2,0),"нет в справочнике"))</f>
        <v/>
      </c>
      <c r="F111" s="4" t="n"/>
      <c r="H111" s="7">
        <f>IF(B111="","",E111*F111)</f>
        <v/>
      </c>
      <c r="I111" s="7">
        <f>IF(B111="","",IFERROR(E111*VLOOKUP(B111,'Товары'!A:D,4,0),0))</f>
        <v/>
      </c>
    </row>
    <row r="112">
      <c r="A112" s="5" t="n"/>
      <c r="C112" s="6">
        <f>IF(B112="","",IFERROR(VLOOKUP(B112,'Товары'!A:B,2,0),"нет в справочнике"))</f>
        <v/>
      </c>
      <c r="F112" s="4" t="n"/>
      <c r="H112" s="7">
        <f>IF(B112="","",E112*F112)</f>
        <v/>
      </c>
      <c r="I112" s="7">
        <f>IF(B112="","",IFERROR(E112*VLOOKUP(B112,'Товары'!A:D,4,0),0))</f>
        <v/>
      </c>
    </row>
    <row r="113">
      <c r="A113" s="5" t="n"/>
      <c r="C113" s="6">
        <f>IF(B113="","",IFERROR(VLOOKUP(B113,'Товары'!A:B,2,0),"нет в справочнике"))</f>
        <v/>
      </c>
      <c r="F113" s="4" t="n"/>
      <c r="H113" s="7">
        <f>IF(B113="","",E113*F113)</f>
        <v/>
      </c>
      <c r="I113" s="7">
        <f>IF(B113="","",IFERROR(E113*VLOOKUP(B113,'Товары'!A:D,4,0),0))</f>
        <v/>
      </c>
    </row>
    <row r="114">
      <c r="A114" s="5" t="n"/>
      <c r="C114" s="6">
        <f>IF(B114="","",IFERROR(VLOOKUP(B114,'Товары'!A:B,2,0),"нет в справочнике"))</f>
        <v/>
      </c>
      <c r="F114" s="4" t="n"/>
      <c r="H114" s="7">
        <f>IF(B114="","",E114*F114)</f>
        <v/>
      </c>
      <c r="I114" s="7">
        <f>IF(B114="","",IFERROR(E114*VLOOKUP(B114,'Товары'!A:D,4,0),0))</f>
        <v/>
      </c>
    </row>
    <row r="115">
      <c r="A115" s="5" t="n"/>
      <c r="C115" s="6">
        <f>IF(B115="","",IFERROR(VLOOKUP(B115,'Товары'!A:B,2,0),"нет в справочнике"))</f>
        <v/>
      </c>
      <c r="F115" s="4" t="n"/>
      <c r="H115" s="7">
        <f>IF(B115="","",E115*F115)</f>
        <v/>
      </c>
      <c r="I115" s="7">
        <f>IF(B115="","",IFERROR(E115*VLOOKUP(B115,'Товары'!A:D,4,0),0))</f>
        <v/>
      </c>
    </row>
    <row r="116">
      <c r="A116" s="5" t="n"/>
      <c r="C116" s="6">
        <f>IF(B116="","",IFERROR(VLOOKUP(B116,'Товары'!A:B,2,0),"нет в справочнике"))</f>
        <v/>
      </c>
      <c r="F116" s="4" t="n"/>
      <c r="H116" s="7">
        <f>IF(B116="","",E116*F116)</f>
        <v/>
      </c>
      <c r="I116" s="7">
        <f>IF(B116="","",IFERROR(E116*VLOOKUP(B116,'Товары'!A:D,4,0),0))</f>
        <v/>
      </c>
    </row>
    <row r="117">
      <c r="A117" s="5" t="n"/>
      <c r="C117" s="6">
        <f>IF(B117="","",IFERROR(VLOOKUP(B117,'Товары'!A:B,2,0),"нет в справочнике"))</f>
        <v/>
      </c>
      <c r="F117" s="4" t="n"/>
      <c r="H117" s="7">
        <f>IF(B117="","",E117*F117)</f>
        <v/>
      </c>
      <c r="I117" s="7">
        <f>IF(B117="","",IFERROR(E117*VLOOKUP(B117,'Товары'!A:D,4,0),0))</f>
        <v/>
      </c>
    </row>
    <row r="118">
      <c r="A118" s="5" t="n"/>
      <c r="C118" s="6">
        <f>IF(B118="","",IFERROR(VLOOKUP(B118,'Товары'!A:B,2,0),"нет в справочнике"))</f>
        <v/>
      </c>
      <c r="F118" s="4" t="n"/>
      <c r="H118" s="7">
        <f>IF(B118="","",E118*F118)</f>
        <v/>
      </c>
      <c r="I118" s="7">
        <f>IF(B118="","",IFERROR(E118*VLOOKUP(B118,'Товары'!A:D,4,0),0))</f>
        <v/>
      </c>
    </row>
    <row r="119">
      <c r="A119" s="5" t="n"/>
      <c r="C119" s="6">
        <f>IF(B119="","",IFERROR(VLOOKUP(B119,'Товары'!A:B,2,0),"нет в справочнике"))</f>
        <v/>
      </c>
      <c r="F119" s="4" t="n"/>
      <c r="H119" s="7">
        <f>IF(B119="","",E119*F119)</f>
        <v/>
      </c>
      <c r="I119" s="7">
        <f>IF(B119="","",IFERROR(E119*VLOOKUP(B119,'Товары'!A:D,4,0),0))</f>
        <v/>
      </c>
    </row>
    <row r="120">
      <c r="A120" s="5" t="n"/>
      <c r="C120" s="6">
        <f>IF(B120="","",IFERROR(VLOOKUP(B120,'Товары'!A:B,2,0),"нет в справочнике"))</f>
        <v/>
      </c>
      <c r="F120" s="4" t="n"/>
      <c r="H120" s="7">
        <f>IF(B120="","",E120*F120)</f>
        <v/>
      </c>
      <c r="I120" s="7">
        <f>IF(B120="","",IFERROR(E120*VLOOKUP(B120,'Товары'!A:D,4,0),0))</f>
        <v/>
      </c>
    </row>
    <row r="121">
      <c r="A121" s="5" t="n"/>
      <c r="C121" s="6">
        <f>IF(B121="","",IFERROR(VLOOKUP(B121,'Товары'!A:B,2,0),"нет в справочнике"))</f>
        <v/>
      </c>
      <c r="F121" s="4" t="n"/>
      <c r="H121" s="7">
        <f>IF(B121="","",E121*F121)</f>
        <v/>
      </c>
      <c r="I121" s="7">
        <f>IF(B121="","",IFERROR(E121*VLOOKUP(B121,'Товары'!A:D,4,0),0))</f>
        <v/>
      </c>
    </row>
    <row r="122">
      <c r="A122" s="5" t="n"/>
      <c r="C122" s="6">
        <f>IF(B122="","",IFERROR(VLOOKUP(B122,'Товары'!A:B,2,0),"нет в справочнике"))</f>
        <v/>
      </c>
      <c r="F122" s="4" t="n"/>
      <c r="H122" s="7">
        <f>IF(B122="","",E122*F122)</f>
        <v/>
      </c>
      <c r="I122" s="7">
        <f>IF(B122="","",IFERROR(E122*VLOOKUP(B122,'Товары'!A:D,4,0),0))</f>
        <v/>
      </c>
    </row>
    <row r="123">
      <c r="A123" s="5" t="n"/>
      <c r="C123" s="6">
        <f>IF(B123="","",IFERROR(VLOOKUP(B123,'Товары'!A:B,2,0),"нет в справочнике"))</f>
        <v/>
      </c>
      <c r="F123" s="4" t="n"/>
      <c r="H123" s="7">
        <f>IF(B123="","",E123*F123)</f>
        <v/>
      </c>
      <c r="I123" s="7">
        <f>IF(B123="","",IFERROR(E123*VLOOKUP(B123,'Товары'!A:D,4,0),0))</f>
        <v/>
      </c>
    </row>
    <row r="124">
      <c r="A124" s="5" t="n"/>
      <c r="C124" s="6">
        <f>IF(B124="","",IFERROR(VLOOKUP(B124,'Товары'!A:B,2,0),"нет в справочнике"))</f>
        <v/>
      </c>
      <c r="F124" s="4" t="n"/>
      <c r="H124" s="7">
        <f>IF(B124="","",E124*F124)</f>
        <v/>
      </c>
      <c r="I124" s="7">
        <f>IF(B124="","",IFERROR(E124*VLOOKUP(B124,'Товары'!A:D,4,0),0))</f>
        <v/>
      </c>
    </row>
    <row r="125">
      <c r="A125" s="5" t="n"/>
      <c r="C125" s="6">
        <f>IF(B125="","",IFERROR(VLOOKUP(B125,'Товары'!A:B,2,0),"нет в справочнике"))</f>
        <v/>
      </c>
      <c r="F125" s="4" t="n"/>
      <c r="H125" s="7">
        <f>IF(B125="","",E125*F125)</f>
        <v/>
      </c>
      <c r="I125" s="7">
        <f>IF(B125="","",IFERROR(E125*VLOOKUP(B125,'Товары'!A:D,4,0),0))</f>
        <v/>
      </c>
    </row>
    <row r="126">
      <c r="A126" s="5" t="n"/>
      <c r="C126" s="6">
        <f>IF(B126="","",IFERROR(VLOOKUP(B126,'Товары'!A:B,2,0),"нет в справочнике"))</f>
        <v/>
      </c>
      <c r="F126" s="4" t="n"/>
      <c r="H126" s="7">
        <f>IF(B126="","",E126*F126)</f>
        <v/>
      </c>
      <c r="I126" s="7">
        <f>IF(B126="","",IFERROR(E126*VLOOKUP(B126,'Товары'!A:D,4,0),0))</f>
        <v/>
      </c>
    </row>
    <row r="127">
      <c r="A127" s="5" t="n"/>
      <c r="C127" s="6">
        <f>IF(B127="","",IFERROR(VLOOKUP(B127,'Товары'!A:B,2,0),"нет в справочнике"))</f>
        <v/>
      </c>
      <c r="F127" s="4" t="n"/>
      <c r="H127" s="7">
        <f>IF(B127="","",E127*F127)</f>
        <v/>
      </c>
      <c r="I127" s="7">
        <f>IF(B127="","",IFERROR(E127*VLOOKUP(B127,'Товары'!A:D,4,0),0))</f>
        <v/>
      </c>
    </row>
    <row r="128">
      <c r="A128" s="5" t="n"/>
      <c r="C128" s="6">
        <f>IF(B128="","",IFERROR(VLOOKUP(B128,'Товары'!A:B,2,0),"нет в справочнике"))</f>
        <v/>
      </c>
      <c r="F128" s="4" t="n"/>
      <c r="H128" s="7">
        <f>IF(B128="","",E128*F128)</f>
        <v/>
      </c>
      <c r="I128" s="7">
        <f>IF(B128="","",IFERROR(E128*VLOOKUP(B128,'Товары'!A:D,4,0),0))</f>
        <v/>
      </c>
    </row>
    <row r="129">
      <c r="A129" s="5" t="n"/>
      <c r="C129" s="6">
        <f>IF(B129="","",IFERROR(VLOOKUP(B129,'Товары'!A:B,2,0),"нет в справочнике"))</f>
        <v/>
      </c>
      <c r="F129" s="4" t="n"/>
      <c r="H129" s="7">
        <f>IF(B129="","",E129*F129)</f>
        <v/>
      </c>
      <c r="I129" s="7">
        <f>IF(B129="","",IFERROR(E129*VLOOKUP(B129,'Товары'!A:D,4,0),0))</f>
        <v/>
      </c>
    </row>
    <row r="130">
      <c r="A130" s="5" t="n"/>
      <c r="C130" s="6">
        <f>IF(B130="","",IFERROR(VLOOKUP(B130,'Товары'!A:B,2,0),"нет в справочнике"))</f>
        <v/>
      </c>
      <c r="F130" s="4" t="n"/>
      <c r="H130" s="7">
        <f>IF(B130="","",E130*F130)</f>
        <v/>
      </c>
      <c r="I130" s="7">
        <f>IF(B130="","",IFERROR(E130*VLOOKUP(B130,'Товары'!A:D,4,0),0))</f>
        <v/>
      </c>
    </row>
    <row r="131">
      <c r="A131" s="5" t="n"/>
      <c r="C131" s="6">
        <f>IF(B131="","",IFERROR(VLOOKUP(B131,'Товары'!A:B,2,0),"нет в справочнике"))</f>
        <v/>
      </c>
      <c r="F131" s="4" t="n"/>
      <c r="H131" s="7">
        <f>IF(B131="","",E131*F131)</f>
        <v/>
      </c>
      <c r="I131" s="7">
        <f>IF(B131="","",IFERROR(E131*VLOOKUP(B131,'Товары'!A:D,4,0),0))</f>
        <v/>
      </c>
    </row>
    <row r="132">
      <c r="A132" s="5" t="n"/>
      <c r="C132" s="6">
        <f>IF(B132="","",IFERROR(VLOOKUP(B132,'Товары'!A:B,2,0),"нет в справочнике"))</f>
        <v/>
      </c>
      <c r="F132" s="4" t="n"/>
      <c r="H132" s="7">
        <f>IF(B132="","",E132*F132)</f>
        <v/>
      </c>
      <c r="I132" s="7">
        <f>IF(B132="","",IFERROR(E132*VLOOKUP(B132,'Товары'!A:D,4,0),0))</f>
        <v/>
      </c>
    </row>
    <row r="133">
      <c r="A133" s="5" t="n"/>
      <c r="C133" s="6">
        <f>IF(B133="","",IFERROR(VLOOKUP(B133,'Товары'!A:B,2,0),"нет в справочнике"))</f>
        <v/>
      </c>
      <c r="F133" s="4" t="n"/>
      <c r="H133" s="7">
        <f>IF(B133="","",E133*F133)</f>
        <v/>
      </c>
      <c r="I133" s="7">
        <f>IF(B133="","",IFERROR(E133*VLOOKUP(B133,'Товары'!A:D,4,0),0))</f>
        <v/>
      </c>
    </row>
    <row r="134">
      <c r="A134" s="5" t="n"/>
      <c r="C134" s="6">
        <f>IF(B134="","",IFERROR(VLOOKUP(B134,'Товары'!A:B,2,0),"нет в справочнике"))</f>
        <v/>
      </c>
      <c r="F134" s="4" t="n"/>
      <c r="H134" s="7">
        <f>IF(B134="","",E134*F134)</f>
        <v/>
      </c>
      <c r="I134" s="7">
        <f>IF(B134="","",IFERROR(E134*VLOOKUP(B134,'Товары'!A:D,4,0),0))</f>
        <v/>
      </c>
    </row>
    <row r="135">
      <c r="A135" s="5" t="n"/>
      <c r="C135" s="6">
        <f>IF(B135="","",IFERROR(VLOOKUP(B135,'Товары'!A:B,2,0),"нет в справочнике"))</f>
        <v/>
      </c>
      <c r="F135" s="4" t="n"/>
      <c r="H135" s="7">
        <f>IF(B135="","",E135*F135)</f>
        <v/>
      </c>
      <c r="I135" s="7">
        <f>IF(B135="","",IFERROR(E135*VLOOKUP(B135,'Товары'!A:D,4,0),0))</f>
        <v/>
      </c>
    </row>
    <row r="136">
      <c r="A136" s="5" t="n"/>
      <c r="C136" s="6">
        <f>IF(B136="","",IFERROR(VLOOKUP(B136,'Товары'!A:B,2,0),"нет в справочнике"))</f>
        <v/>
      </c>
      <c r="F136" s="4" t="n"/>
      <c r="H136" s="7">
        <f>IF(B136="","",E136*F136)</f>
        <v/>
      </c>
      <c r="I136" s="7">
        <f>IF(B136="","",IFERROR(E136*VLOOKUP(B136,'Товары'!A:D,4,0),0))</f>
        <v/>
      </c>
    </row>
    <row r="137">
      <c r="A137" s="5" t="n"/>
      <c r="C137" s="6">
        <f>IF(B137="","",IFERROR(VLOOKUP(B137,'Товары'!A:B,2,0),"нет в справочнике"))</f>
        <v/>
      </c>
      <c r="F137" s="4" t="n"/>
      <c r="H137" s="7">
        <f>IF(B137="","",E137*F137)</f>
        <v/>
      </c>
      <c r="I137" s="7">
        <f>IF(B137="","",IFERROR(E137*VLOOKUP(B137,'Товары'!A:D,4,0),0))</f>
        <v/>
      </c>
    </row>
    <row r="138">
      <c r="A138" s="5" t="n"/>
      <c r="C138" s="6">
        <f>IF(B138="","",IFERROR(VLOOKUP(B138,'Товары'!A:B,2,0),"нет в справочнике"))</f>
        <v/>
      </c>
      <c r="F138" s="4" t="n"/>
      <c r="H138" s="7">
        <f>IF(B138="","",E138*F138)</f>
        <v/>
      </c>
      <c r="I138" s="7">
        <f>IF(B138="","",IFERROR(E138*VLOOKUP(B138,'Товары'!A:D,4,0),0))</f>
        <v/>
      </c>
    </row>
    <row r="139">
      <c r="A139" s="5" t="n"/>
      <c r="C139" s="6">
        <f>IF(B139="","",IFERROR(VLOOKUP(B139,'Товары'!A:B,2,0),"нет в справочнике"))</f>
        <v/>
      </c>
      <c r="F139" s="4" t="n"/>
      <c r="H139" s="7">
        <f>IF(B139="","",E139*F139)</f>
        <v/>
      </c>
      <c r="I139" s="7">
        <f>IF(B139="","",IFERROR(E139*VLOOKUP(B139,'Товары'!A:D,4,0),0))</f>
        <v/>
      </c>
    </row>
    <row r="140">
      <c r="A140" s="5" t="n"/>
      <c r="C140" s="6">
        <f>IF(B140="","",IFERROR(VLOOKUP(B140,'Товары'!A:B,2,0),"нет в справочнике"))</f>
        <v/>
      </c>
      <c r="F140" s="4" t="n"/>
      <c r="H140" s="7">
        <f>IF(B140="","",E140*F140)</f>
        <v/>
      </c>
      <c r="I140" s="7">
        <f>IF(B140="","",IFERROR(E140*VLOOKUP(B140,'Товары'!A:D,4,0),0))</f>
        <v/>
      </c>
    </row>
    <row r="141">
      <c r="A141" s="5" t="n"/>
      <c r="C141" s="6">
        <f>IF(B141="","",IFERROR(VLOOKUP(B141,'Товары'!A:B,2,0),"нет в справочнике"))</f>
        <v/>
      </c>
      <c r="F141" s="4" t="n"/>
      <c r="H141" s="7">
        <f>IF(B141="","",E141*F141)</f>
        <v/>
      </c>
      <c r="I141" s="7">
        <f>IF(B141="","",IFERROR(E141*VLOOKUP(B141,'Товары'!A:D,4,0),0))</f>
        <v/>
      </c>
    </row>
    <row r="142">
      <c r="A142" s="5" t="n"/>
      <c r="C142" s="6">
        <f>IF(B142="","",IFERROR(VLOOKUP(B142,'Товары'!A:B,2,0),"нет в справочнике"))</f>
        <v/>
      </c>
      <c r="F142" s="4" t="n"/>
      <c r="H142" s="7">
        <f>IF(B142="","",E142*F142)</f>
        <v/>
      </c>
      <c r="I142" s="7">
        <f>IF(B142="","",IFERROR(E142*VLOOKUP(B142,'Товары'!A:D,4,0),0))</f>
        <v/>
      </c>
    </row>
    <row r="143">
      <c r="A143" s="5" t="n"/>
      <c r="C143" s="6">
        <f>IF(B143="","",IFERROR(VLOOKUP(B143,'Товары'!A:B,2,0),"нет в справочнике"))</f>
        <v/>
      </c>
      <c r="F143" s="4" t="n"/>
      <c r="H143" s="7">
        <f>IF(B143="","",E143*F143)</f>
        <v/>
      </c>
      <c r="I143" s="7">
        <f>IF(B143="","",IFERROR(E143*VLOOKUP(B143,'Товары'!A:D,4,0),0))</f>
        <v/>
      </c>
    </row>
    <row r="144">
      <c r="A144" s="5" t="n"/>
      <c r="C144" s="6">
        <f>IF(B144="","",IFERROR(VLOOKUP(B144,'Товары'!A:B,2,0),"нет в справочнике"))</f>
        <v/>
      </c>
      <c r="F144" s="4" t="n"/>
      <c r="H144" s="7">
        <f>IF(B144="","",E144*F144)</f>
        <v/>
      </c>
      <c r="I144" s="7">
        <f>IF(B144="","",IFERROR(E144*VLOOKUP(B144,'Товары'!A:D,4,0),0))</f>
        <v/>
      </c>
    </row>
    <row r="145">
      <c r="A145" s="5" t="n"/>
      <c r="C145" s="6">
        <f>IF(B145="","",IFERROR(VLOOKUP(B145,'Товары'!A:B,2,0),"нет в справочнике"))</f>
        <v/>
      </c>
      <c r="F145" s="4" t="n"/>
      <c r="H145" s="7">
        <f>IF(B145="","",E145*F145)</f>
        <v/>
      </c>
      <c r="I145" s="7">
        <f>IF(B145="","",IFERROR(E145*VLOOKUP(B145,'Товары'!A:D,4,0),0))</f>
        <v/>
      </c>
    </row>
    <row r="146">
      <c r="A146" s="5" t="n"/>
      <c r="C146" s="6">
        <f>IF(B146="","",IFERROR(VLOOKUP(B146,'Товары'!A:B,2,0),"нет в справочнике"))</f>
        <v/>
      </c>
      <c r="F146" s="4" t="n"/>
      <c r="H146" s="7">
        <f>IF(B146="","",E146*F146)</f>
        <v/>
      </c>
      <c r="I146" s="7">
        <f>IF(B146="","",IFERROR(E146*VLOOKUP(B146,'Товары'!A:D,4,0),0))</f>
        <v/>
      </c>
    </row>
    <row r="147">
      <c r="A147" s="5" t="n"/>
      <c r="C147" s="6">
        <f>IF(B147="","",IFERROR(VLOOKUP(B147,'Товары'!A:B,2,0),"нет в справочнике"))</f>
        <v/>
      </c>
      <c r="F147" s="4" t="n"/>
      <c r="H147" s="7">
        <f>IF(B147="","",E147*F147)</f>
        <v/>
      </c>
      <c r="I147" s="7">
        <f>IF(B147="","",IFERROR(E147*VLOOKUP(B147,'Товары'!A:D,4,0),0))</f>
        <v/>
      </c>
    </row>
    <row r="148">
      <c r="A148" s="5" t="n"/>
      <c r="C148" s="6">
        <f>IF(B148="","",IFERROR(VLOOKUP(B148,'Товары'!A:B,2,0),"нет в справочнике"))</f>
        <v/>
      </c>
      <c r="F148" s="4" t="n"/>
      <c r="H148" s="7">
        <f>IF(B148="","",E148*F148)</f>
        <v/>
      </c>
      <c r="I148" s="7">
        <f>IF(B148="","",IFERROR(E148*VLOOKUP(B148,'Товары'!A:D,4,0),0))</f>
        <v/>
      </c>
    </row>
    <row r="149">
      <c r="A149" s="5" t="n"/>
      <c r="C149" s="6">
        <f>IF(B149="","",IFERROR(VLOOKUP(B149,'Товары'!A:B,2,0),"нет в справочнике"))</f>
        <v/>
      </c>
      <c r="F149" s="4" t="n"/>
      <c r="H149" s="7">
        <f>IF(B149="","",E149*F149)</f>
        <v/>
      </c>
      <c r="I149" s="7">
        <f>IF(B149="","",IFERROR(E149*VLOOKUP(B149,'Товары'!A:D,4,0),0))</f>
        <v/>
      </c>
    </row>
    <row r="150">
      <c r="A150" s="5" t="n"/>
      <c r="C150" s="6">
        <f>IF(B150="","",IFERROR(VLOOKUP(B150,'Товары'!A:B,2,0),"нет в справочнике"))</f>
        <v/>
      </c>
      <c r="F150" s="4" t="n"/>
      <c r="H150" s="7">
        <f>IF(B150="","",E150*F150)</f>
        <v/>
      </c>
      <c r="I150" s="7">
        <f>IF(B150="","",IFERROR(E150*VLOOKUP(B150,'Товары'!A:D,4,0),0))</f>
        <v/>
      </c>
    </row>
    <row r="151">
      <c r="A151" s="5" t="n"/>
      <c r="C151" s="6">
        <f>IF(B151="","",IFERROR(VLOOKUP(B151,'Товары'!A:B,2,0),"нет в справочнике"))</f>
        <v/>
      </c>
      <c r="F151" s="4" t="n"/>
      <c r="H151" s="7">
        <f>IF(B151="","",E151*F151)</f>
        <v/>
      </c>
      <c r="I151" s="7">
        <f>IF(B151="","",IFERROR(E151*VLOOKUP(B151,'Товары'!A:D,4,0),0))</f>
        <v/>
      </c>
    </row>
    <row r="152">
      <c r="A152" s="5" t="n"/>
      <c r="C152" s="6">
        <f>IF(B152="","",IFERROR(VLOOKUP(B152,'Товары'!A:B,2,0),"нет в справочнике"))</f>
        <v/>
      </c>
      <c r="F152" s="4" t="n"/>
      <c r="H152" s="7">
        <f>IF(B152="","",E152*F152)</f>
        <v/>
      </c>
      <c r="I152" s="7">
        <f>IF(B152="","",IFERROR(E152*VLOOKUP(B152,'Товары'!A:D,4,0),0))</f>
        <v/>
      </c>
    </row>
    <row r="153">
      <c r="A153" s="5" t="n"/>
      <c r="C153" s="6">
        <f>IF(B153="","",IFERROR(VLOOKUP(B153,'Товары'!A:B,2,0),"нет в справочнике"))</f>
        <v/>
      </c>
      <c r="F153" s="4" t="n"/>
      <c r="H153" s="7">
        <f>IF(B153="","",E153*F153)</f>
        <v/>
      </c>
      <c r="I153" s="7">
        <f>IF(B153="","",IFERROR(E153*VLOOKUP(B153,'Товары'!A:D,4,0),0))</f>
        <v/>
      </c>
    </row>
    <row r="154">
      <c r="A154" s="5" t="n"/>
      <c r="C154" s="6">
        <f>IF(B154="","",IFERROR(VLOOKUP(B154,'Товары'!A:B,2,0),"нет в справочнике"))</f>
        <v/>
      </c>
      <c r="F154" s="4" t="n"/>
      <c r="H154" s="7">
        <f>IF(B154="","",E154*F154)</f>
        <v/>
      </c>
      <c r="I154" s="7">
        <f>IF(B154="","",IFERROR(E154*VLOOKUP(B154,'Товары'!A:D,4,0),0))</f>
        <v/>
      </c>
    </row>
    <row r="155">
      <c r="A155" s="5" t="n"/>
      <c r="C155" s="6">
        <f>IF(B155="","",IFERROR(VLOOKUP(B155,'Товары'!A:B,2,0),"нет в справочнике"))</f>
        <v/>
      </c>
      <c r="F155" s="4" t="n"/>
      <c r="H155" s="7">
        <f>IF(B155="","",E155*F155)</f>
        <v/>
      </c>
      <c r="I155" s="7">
        <f>IF(B155="","",IFERROR(E155*VLOOKUP(B155,'Товары'!A:D,4,0),0))</f>
        <v/>
      </c>
    </row>
    <row r="156">
      <c r="A156" s="5" t="n"/>
      <c r="C156" s="6">
        <f>IF(B156="","",IFERROR(VLOOKUP(B156,'Товары'!A:B,2,0),"нет в справочнике"))</f>
        <v/>
      </c>
      <c r="F156" s="4" t="n"/>
      <c r="H156" s="7">
        <f>IF(B156="","",E156*F156)</f>
        <v/>
      </c>
      <c r="I156" s="7">
        <f>IF(B156="","",IFERROR(E156*VLOOKUP(B156,'Товары'!A:D,4,0),0))</f>
        <v/>
      </c>
    </row>
    <row r="157">
      <c r="A157" s="5" t="n"/>
      <c r="C157" s="6">
        <f>IF(B157="","",IFERROR(VLOOKUP(B157,'Товары'!A:B,2,0),"нет в справочнике"))</f>
        <v/>
      </c>
      <c r="F157" s="4" t="n"/>
      <c r="H157" s="7">
        <f>IF(B157="","",E157*F157)</f>
        <v/>
      </c>
      <c r="I157" s="7">
        <f>IF(B157="","",IFERROR(E157*VLOOKUP(B157,'Товары'!A:D,4,0),0))</f>
        <v/>
      </c>
    </row>
    <row r="158">
      <c r="A158" s="5" t="n"/>
      <c r="C158" s="6">
        <f>IF(B158="","",IFERROR(VLOOKUP(B158,'Товары'!A:B,2,0),"нет в справочнике"))</f>
        <v/>
      </c>
      <c r="F158" s="4" t="n"/>
      <c r="H158" s="7">
        <f>IF(B158="","",E158*F158)</f>
        <v/>
      </c>
      <c r="I158" s="7">
        <f>IF(B158="","",IFERROR(E158*VLOOKUP(B158,'Товары'!A:D,4,0),0))</f>
        <v/>
      </c>
    </row>
    <row r="159">
      <c r="A159" s="5" t="n"/>
      <c r="C159" s="6">
        <f>IF(B159="","",IFERROR(VLOOKUP(B159,'Товары'!A:B,2,0),"нет в справочнике"))</f>
        <v/>
      </c>
      <c r="F159" s="4" t="n"/>
      <c r="H159" s="7">
        <f>IF(B159="","",E159*F159)</f>
        <v/>
      </c>
      <c r="I159" s="7">
        <f>IF(B159="","",IFERROR(E159*VLOOKUP(B159,'Товары'!A:D,4,0),0))</f>
        <v/>
      </c>
    </row>
    <row r="160">
      <c r="A160" s="5" t="n"/>
      <c r="C160" s="6">
        <f>IF(B160="","",IFERROR(VLOOKUP(B160,'Товары'!A:B,2,0),"нет в справочнике"))</f>
        <v/>
      </c>
      <c r="F160" s="4" t="n"/>
      <c r="H160" s="7">
        <f>IF(B160="","",E160*F160)</f>
        <v/>
      </c>
      <c r="I160" s="7">
        <f>IF(B160="","",IFERROR(E160*VLOOKUP(B160,'Товары'!A:D,4,0),0))</f>
        <v/>
      </c>
    </row>
    <row r="161">
      <c r="A161" s="5" t="n"/>
      <c r="C161" s="6">
        <f>IF(B161="","",IFERROR(VLOOKUP(B161,'Товары'!A:B,2,0),"нет в справочнике"))</f>
        <v/>
      </c>
      <c r="F161" s="4" t="n"/>
      <c r="H161" s="7">
        <f>IF(B161="","",E161*F161)</f>
        <v/>
      </c>
      <c r="I161" s="7">
        <f>IF(B161="","",IFERROR(E161*VLOOKUP(B161,'Товары'!A:D,4,0),0))</f>
        <v/>
      </c>
    </row>
    <row r="162">
      <c r="A162" s="5" t="n"/>
      <c r="C162" s="6">
        <f>IF(B162="","",IFERROR(VLOOKUP(B162,'Товары'!A:B,2,0),"нет в справочнике"))</f>
        <v/>
      </c>
      <c r="F162" s="4" t="n"/>
      <c r="H162" s="7">
        <f>IF(B162="","",E162*F162)</f>
        <v/>
      </c>
      <c r="I162" s="7">
        <f>IF(B162="","",IFERROR(E162*VLOOKUP(B162,'Товары'!A:D,4,0),0))</f>
        <v/>
      </c>
    </row>
    <row r="163">
      <c r="A163" s="5" t="n"/>
      <c r="C163" s="6">
        <f>IF(B163="","",IFERROR(VLOOKUP(B163,'Товары'!A:B,2,0),"нет в справочнике"))</f>
        <v/>
      </c>
      <c r="F163" s="4" t="n"/>
      <c r="H163" s="7">
        <f>IF(B163="","",E163*F163)</f>
        <v/>
      </c>
      <c r="I163" s="7">
        <f>IF(B163="","",IFERROR(E163*VLOOKUP(B163,'Товары'!A:D,4,0),0))</f>
        <v/>
      </c>
    </row>
    <row r="164">
      <c r="A164" s="5" t="n"/>
      <c r="C164" s="6">
        <f>IF(B164="","",IFERROR(VLOOKUP(B164,'Товары'!A:B,2,0),"нет в справочнике"))</f>
        <v/>
      </c>
      <c r="F164" s="4" t="n"/>
      <c r="H164" s="7">
        <f>IF(B164="","",E164*F164)</f>
        <v/>
      </c>
      <c r="I164" s="7">
        <f>IF(B164="","",IFERROR(E164*VLOOKUP(B164,'Товары'!A:D,4,0),0))</f>
        <v/>
      </c>
    </row>
    <row r="165">
      <c r="A165" s="5" t="n"/>
      <c r="C165" s="6">
        <f>IF(B165="","",IFERROR(VLOOKUP(B165,'Товары'!A:B,2,0),"нет в справочнике"))</f>
        <v/>
      </c>
      <c r="F165" s="4" t="n"/>
      <c r="H165" s="7">
        <f>IF(B165="","",E165*F165)</f>
        <v/>
      </c>
      <c r="I165" s="7">
        <f>IF(B165="","",IFERROR(E165*VLOOKUP(B165,'Товары'!A:D,4,0),0))</f>
        <v/>
      </c>
    </row>
    <row r="166">
      <c r="A166" s="5" t="n"/>
      <c r="C166" s="6">
        <f>IF(B166="","",IFERROR(VLOOKUP(B166,'Товары'!A:B,2,0),"нет в справочнике"))</f>
        <v/>
      </c>
      <c r="F166" s="4" t="n"/>
      <c r="H166" s="7">
        <f>IF(B166="","",E166*F166)</f>
        <v/>
      </c>
      <c r="I166" s="7">
        <f>IF(B166="","",IFERROR(E166*VLOOKUP(B166,'Товары'!A:D,4,0),0))</f>
        <v/>
      </c>
    </row>
    <row r="167">
      <c r="A167" s="5" t="n"/>
      <c r="C167" s="6">
        <f>IF(B167="","",IFERROR(VLOOKUP(B167,'Товары'!A:B,2,0),"нет в справочнике"))</f>
        <v/>
      </c>
      <c r="F167" s="4" t="n"/>
      <c r="H167" s="7">
        <f>IF(B167="","",E167*F167)</f>
        <v/>
      </c>
      <c r="I167" s="7">
        <f>IF(B167="","",IFERROR(E167*VLOOKUP(B167,'Товары'!A:D,4,0),0))</f>
        <v/>
      </c>
    </row>
    <row r="168">
      <c r="A168" s="5" t="n"/>
      <c r="C168" s="6">
        <f>IF(B168="","",IFERROR(VLOOKUP(B168,'Товары'!A:B,2,0),"нет в справочнике"))</f>
        <v/>
      </c>
      <c r="F168" s="4" t="n"/>
      <c r="H168" s="7">
        <f>IF(B168="","",E168*F168)</f>
        <v/>
      </c>
      <c r="I168" s="7">
        <f>IF(B168="","",IFERROR(E168*VLOOKUP(B168,'Товары'!A:D,4,0),0))</f>
        <v/>
      </c>
    </row>
    <row r="169">
      <c r="A169" s="5" t="n"/>
      <c r="C169" s="6">
        <f>IF(B169="","",IFERROR(VLOOKUP(B169,'Товары'!A:B,2,0),"нет в справочнике"))</f>
        <v/>
      </c>
      <c r="F169" s="4" t="n"/>
      <c r="H169" s="7">
        <f>IF(B169="","",E169*F169)</f>
        <v/>
      </c>
      <c r="I169" s="7">
        <f>IF(B169="","",IFERROR(E169*VLOOKUP(B169,'Товары'!A:D,4,0),0))</f>
        <v/>
      </c>
    </row>
    <row r="170">
      <c r="A170" s="5" t="n"/>
      <c r="C170" s="6">
        <f>IF(B170="","",IFERROR(VLOOKUP(B170,'Товары'!A:B,2,0),"нет в справочнике"))</f>
        <v/>
      </c>
      <c r="F170" s="4" t="n"/>
      <c r="H170" s="7">
        <f>IF(B170="","",E170*F170)</f>
        <v/>
      </c>
      <c r="I170" s="7">
        <f>IF(B170="","",IFERROR(E170*VLOOKUP(B170,'Товары'!A:D,4,0),0))</f>
        <v/>
      </c>
    </row>
    <row r="171">
      <c r="A171" s="5" t="n"/>
      <c r="C171" s="6">
        <f>IF(B171="","",IFERROR(VLOOKUP(B171,'Товары'!A:B,2,0),"нет в справочнике"))</f>
        <v/>
      </c>
      <c r="F171" s="4" t="n"/>
      <c r="H171" s="7">
        <f>IF(B171="","",E171*F171)</f>
        <v/>
      </c>
      <c r="I171" s="7">
        <f>IF(B171="","",IFERROR(E171*VLOOKUP(B171,'Товары'!A:D,4,0),0))</f>
        <v/>
      </c>
    </row>
    <row r="172">
      <c r="A172" s="5" t="n"/>
      <c r="C172" s="6">
        <f>IF(B172="","",IFERROR(VLOOKUP(B172,'Товары'!A:B,2,0),"нет в справочнике"))</f>
        <v/>
      </c>
      <c r="F172" s="4" t="n"/>
      <c r="H172" s="7">
        <f>IF(B172="","",E172*F172)</f>
        <v/>
      </c>
      <c r="I172" s="7">
        <f>IF(B172="","",IFERROR(E172*VLOOKUP(B172,'Товары'!A:D,4,0),0))</f>
        <v/>
      </c>
    </row>
    <row r="173">
      <c r="A173" s="5" t="n"/>
      <c r="C173" s="6">
        <f>IF(B173="","",IFERROR(VLOOKUP(B173,'Товары'!A:B,2,0),"нет в справочнике"))</f>
        <v/>
      </c>
      <c r="F173" s="4" t="n"/>
      <c r="H173" s="7">
        <f>IF(B173="","",E173*F173)</f>
        <v/>
      </c>
      <c r="I173" s="7">
        <f>IF(B173="","",IFERROR(E173*VLOOKUP(B173,'Товары'!A:D,4,0),0))</f>
        <v/>
      </c>
    </row>
    <row r="174">
      <c r="A174" s="5" t="n"/>
      <c r="C174" s="6">
        <f>IF(B174="","",IFERROR(VLOOKUP(B174,'Товары'!A:B,2,0),"нет в справочнике"))</f>
        <v/>
      </c>
      <c r="F174" s="4" t="n"/>
      <c r="H174" s="7">
        <f>IF(B174="","",E174*F174)</f>
        <v/>
      </c>
      <c r="I174" s="7">
        <f>IF(B174="","",IFERROR(E174*VLOOKUP(B174,'Товары'!A:D,4,0),0))</f>
        <v/>
      </c>
    </row>
    <row r="175">
      <c r="A175" s="5" t="n"/>
      <c r="C175" s="6">
        <f>IF(B175="","",IFERROR(VLOOKUP(B175,'Товары'!A:B,2,0),"нет в справочнике"))</f>
        <v/>
      </c>
      <c r="F175" s="4" t="n"/>
      <c r="H175" s="7">
        <f>IF(B175="","",E175*F175)</f>
        <v/>
      </c>
      <c r="I175" s="7">
        <f>IF(B175="","",IFERROR(E175*VLOOKUP(B175,'Товары'!A:D,4,0),0))</f>
        <v/>
      </c>
    </row>
    <row r="176">
      <c r="A176" s="5" t="n"/>
      <c r="C176" s="6">
        <f>IF(B176="","",IFERROR(VLOOKUP(B176,'Товары'!A:B,2,0),"нет в справочнике"))</f>
        <v/>
      </c>
      <c r="F176" s="4" t="n"/>
      <c r="H176" s="7">
        <f>IF(B176="","",E176*F176)</f>
        <v/>
      </c>
      <c r="I176" s="7">
        <f>IF(B176="","",IFERROR(E176*VLOOKUP(B176,'Товары'!A:D,4,0),0))</f>
        <v/>
      </c>
    </row>
    <row r="177">
      <c r="A177" s="5" t="n"/>
      <c r="C177" s="6">
        <f>IF(B177="","",IFERROR(VLOOKUP(B177,'Товары'!A:B,2,0),"нет в справочнике"))</f>
        <v/>
      </c>
      <c r="F177" s="4" t="n"/>
      <c r="H177" s="7">
        <f>IF(B177="","",E177*F177)</f>
        <v/>
      </c>
      <c r="I177" s="7">
        <f>IF(B177="","",IFERROR(E177*VLOOKUP(B177,'Товары'!A:D,4,0),0))</f>
        <v/>
      </c>
    </row>
    <row r="178">
      <c r="A178" s="5" t="n"/>
      <c r="C178" s="6">
        <f>IF(B178="","",IFERROR(VLOOKUP(B178,'Товары'!A:B,2,0),"нет в справочнике"))</f>
        <v/>
      </c>
      <c r="F178" s="4" t="n"/>
      <c r="H178" s="7">
        <f>IF(B178="","",E178*F178)</f>
        <v/>
      </c>
      <c r="I178" s="7">
        <f>IF(B178="","",IFERROR(E178*VLOOKUP(B178,'Товары'!A:D,4,0),0))</f>
        <v/>
      </c>
    </row>
    <row r="179">
      <c r="A179" s="5" t="n"/>
      <c r="C179" s="6">
        <f>IF(B179="","",IFERROR(VLOOKUP(B179,'Товары'!A:B,2,0),"нет в справочнике"))</f>
        <v/>
      </c>
      <c r="F179" s="4" t="n"/>
      <c r="H179" s="7">
        <f>IF(B179="","",E179*F179)</f>
        <v/>
      </c>
      <c r="I179" s="7">
        <f>IF(B179="","",IFERROR(E179*VLOOKUP(B179,'Товары'!A:D,4,0),0))</f>
        <v/>
      </c>
    </row>
    <row r="180">
      <c r="A180" s="5" t="n"/>
      <c r="C180" s="6">
        <f>IF(B180="","",IFERROR(VLOOKUP(B180,'Товары'!A:B,2,0),"нет в справочнике"))</f>
        <v/>
      </c>
      <c r="F180" s="4" t="n"/>
      <c r="H180" s="7">
        <f>IF(B180="","",E180*F180)</f>
        <v/>
      </c>
      <c r="I180" s="7">
        <f>IF(B180="","",IFERROR(E180*VLOOKUP(B180,'Товары'!A:D,4,0),0))</f>
        <v/>
      </c>
    </row>
    <row r="181">
      <c r="A181" s="5" t="n"/>
      <c r="C181" s="6">
        <f>IF(B181="","",IFERROR(VLOOKUP(B181,'Товары'!A:B,2,0),"нет в справочнике"))</f>
        <v/>
      </c>
      <c r="F181" s="4" t="n"/>
      <c r="H181" s="7">
        <f>IF(B181="","",E181*F181)</f>
        <v/>
      </c>
      <c r="I181" s="7">
        <f>IF(B181="","",IFERROR(E181*VLOOKUP(B181,'Товары'!A:D,4,0),0))</f>
        <v/>
      </c>
    </row>
    <row r="182">
      <c r="A182" s="5" t="n"/>
      <c r="C182" s="6">
        <f>IF(B182="","",IFERROR(VLOOKUP(B182,'Товары'!A:B,2,0),"нет в справочнике"))</f>
        <v/>
      </c>
      <c r="F182" s="4" t="n"/>
      <c r="H182" s="7">
        <f>IF(B182="","",E182*F182)</f>
        <v/>
      </c>
      <c r="I182" s="7">
        <f>IF(B182="","",IFERROR(E182*VLOOKUP(B182,'Товары'!A:D,4,0),0))</f>
        <v/>
      </c>
    </row>
    <row r="183">
      <c r="A183" s="5" t="n"/>
      <c r="C183" s="6">
        <f>IF(B183="","",IFERROR(VLOOKUP(B183,'Товары'!A:B,2,0),"нет в справочнике"))</f>
        <v/>
      </c>
      <c r="F183" s="4" t="n"/>
      <c r="H183" s="7">
        <f>IF(B183="","",E183*F183)</f>
        <v/>
      </c>
      <c r="I183" s="7">
        <f>IF(B183="","",IFERROR(E183*VLOOKUP(B183,'Товары'!A:D,4,0),0))</f>
        <v/>
      </c>
    </row>
    <row r="184">
      <c r="A184" s="5" t="n"/>
      <c r="C184" s="6">
        <f>IF(B184="","",IFERROR(VLOOKUP(B184,'Товары'!A:B,2,0),"нет в справочнике"))</f>
        <v/>
      </c>
      <c r="F184" s="4" t="n"/>
      <c r="H184" s="7">
        <f>IF(B184="","",E184*F184)</f>
        <v/>
      </c>
      <c r="I184" s="7">
        <f>IF(B184="","",IFERROR(E184*VLOOKUP(B184,'Товары'!A:D,4,0),0))</f>
        <v/>
      </c>
    </row>
    <row r="185">
      <c r="A185" s="5" t="n"/>
      <c r="C185" s="6">
        <f>IF(B185="","",IFERROR(VLOOKUP(B185,'Товары'!A:B,2,0),"нет в справочнике"))</f>
        <v/>
      </c>
      <c r="F185" s="4" t="n"/>
      <c r="H185" s="7">
        <f>IF(B185="","",E185*F185)</f>
        <v/>
      </c>
      <c r="I185" s="7">
        <f>IF(B185="","",IFERROR(E185*VLOOKUP(B185,'Товары'!A:D,4,0),0))</f>
        <v/>
      </c>
    </row>
    <row r="186">
      <c r="A186" s="5" t="n"/>
      <c r="C186" s="6">
        <f>IF(B186="","",IFERROR(VLOOKUP(B186,'Товары'!A:B,2,0),"нет в справочнике"))</f>
        <v/>
      </c>
      <c r="F186" s="4" t="n"/>
      <c r="H186" s="7">
        <f>IF(B186="","",E186*F186)</f>
        <v/>
      </c>
      <c r="I186" s="7">
        <f>IF(B186="","",IFERROR(E186*VLOOKUP(B186,'Товары'!A:D,4,0),0))</f>
        <v/>
      </c>
    </row>
    <row r="187">
      <c r="A187" s="5" t="n"/>
      <c r="C187" s="6">
        <f>IF(B187="","",IFERROR(VLOOKUP(B187,'Товары'!A:B,2,0),"нет в справочнике"))</f>
        <v/>
      </c>
      <c r="F187" s="4" t="n"/>
      <c r="H187" s="7">
        <f>IF(B187="","",E187*F187)</f>
        <v/>
      </c>
      <c r="I187" s="7">
        <f>IF(B187="","",IFERROR(E187*VLOOKUP(B187,'Товары'!A:D,4,0),0))</f>
        <v/>
      </c>
    </row>
    <row r="188">
      <c r="A188" s="5" t="n"/>
      <c r="C188" s="6">
        <f>IF(B188="","",IFERROR(VLOOKUP(B188,'Товары'!A:B,2,0),"нет в справочнике"))</f>
        <v/>
      </c>
      <c r="F188" s="4" t="n"/>
      <c r="H188" s="7">
        <f>IF(B188="","",E188*F188)</f>
        <v/>
      </c>
      <c r="I188" s="7">
        <f>IF(B188="","",IFERROR(E188*VLOOKUP(B188,'Товары'!A:D,4,0),0))</f>
        <v/>
      </c>
    </row>
    <row r="189">
      <c r="A189" s="5" t="n"/>
      <c r="C189" s="6">
        <f>IF(B189="","",IFERROR(VLOOKUP(B189,'Товары'!A:B,2,0),"нет в справочнике"))</f>
        <v/>
      </c>
      <c r="F189" s="4" t="n"/>
      <c r="H189" s="7">
        <f>IF(B189="","",E189*F189)</f>
        <v/>
      </c>
      <c r="I189" s="7">
        <f>IF(B189="","",IFERROR(E189*VLOOKUP(B189,'Товары'!A:D,4,0),0))</f>
        <v/>
      </c>
    </row>
    <row r="190">
      <c r="A190" s="5" t="n"/>
      <c r="C190" s="6">
        <f>IF(B190="","",IFERROR(VLOOKUP(B190,'Товары'!A:B,2,0),"нет в справочнике"))</f>
        <v/>
      </c>
      <c r="F190" s="4" t="n"/>
      <c r="H190" s="7">
        <f>IF(B190="","",E190*F190)</f>
        <v/>
      </c>
      <c r="I190" s="7">
        <f>IF(B190="","",IFERROR(E190*VLOOKUP(B190,'Товары'!A:D,4,0),0))</f>
        <v/>
      </c>
    </row>
    <row r="191">
      <c r="A191" s="5" t="n"/>
      <c r="C191" s="6">
        <f>IF(B191="","",IFERROR(VLOOKUP(B191,'Товары'!A:B,2,0),"нет в справочнике"))</f>
        <v/>
      </c>
      <c r="F191" s="4" t="n"/>
      <c r="H191" s="7">
        <f>IF(B191="","",E191*F191)</f>
        <v/>
      </c>
      <c r="I191" s="7">
        <f>IF(B191="","",IFERROR(E191*VLOOKUP(B191,'Товары'!A:D,4,0),0))</f>
        <v/>
      </c>
    </row>
    <row r="192">
      <c r="A192" s="5" t="n"/>
      <c r="C192" s="6">
        <f>IF(B192="","",IFERROR(VLOOKUP(B192,'Товары'!A:B,2,0),"нет в справочнике"))</f>
        <v/>
      </c>
      <c r="F192" s="4" t="n"/>
      <c r="H192" s="7">
        <f>IF(B192="","",E192*F192)</f>
        <v/>
      </c>
      <c r="I192" s="7">
        <f>IF(B192="","",IFERROR(E192*VLOOKUP(B192,'Товары'!A:D,4,0),0))</f>
        <v/>
      </c>
    </row>
    <row r="193">
      <c r="A193" s="5" t="n"/>
      <c r="C193" s="6">
        <f>IF(B193="","",IFERROR(VLOOKUP(B193,'Товары'!A:B,2,0),"нет в справочнике"))</f>
        <v/>
      </c>
      <c r="F193" s="4" t="n"/>
      <c r="H193" s="7">
        <f>IF(B193="","",E193*F193)</f>
        <v/>
      </c>
      <c r="I193" s="7">
        <f>IF(B193="","",IFERROR(E193*VLOOKUP(B193,'Товары'!A:D,4,0),0))</f>
        <v/>
      </c>
    </row>
    <row r="194">
      <c r="A194" s="5" t="n"/>
      <c r="C194" s="6">
        <f>IF(B194="","",IFERROR(VLOOKUP(B194,'Товары'!A:B,2,0),"нет в справочнике"))</f>
        <v/>
      </c>
      <c r="F194" s="4" t="n"/>
      <c r="H194" s="7">
        <f>IF(B194="","",E194*F194)</f>
        <v/>
      </c>
      <c r="I194" s="7">
        <f>IF(B194="","",IFERROR(E194*VLOOKUP(B194,'Товары'!A:D,4,0),0))</f>
        <v/>
      </c>
    </row>
    <row r="195">
      <c r="A195" s="5" t="n"/>
      <c r="C195" s="6">
        <f>IF(B195="","",IFERROR(VLOOKUP(B195,'Товары'!A:B,2,0),"нет в справочнике"))</f>
        <v/>
      </c>
      <c r="F195" s="4" t="n"/>
      <c r="H195" s="7">
        <f>IF(B195="","",E195*F195)</f>
        <v/>
      </c>
      <c r="I195" s="7">
        <f>IF(B195="","",IFERROR(E195*VLOOKUP(B195,'Товары'!A:D,4,0),0))</f>
        <v/>
      </c>
    </row>
    <row r="196">
      <c r="A196" s="5" t="n"/>
      <c r="C196" s="6">
        <f>IF(B196="","",IFERROR(VLOOKUP(B196,'Товары'!A:B,2,0),"нет в справочнике"))</f>
        <v/>
      </c>
      <c r="F196" s="4" t="n"/>
      <c r="H196" s="7">
        <f>IF(B196="","",E196*F196)</f>
        <v/>
      </c>
      <c r="I196" s="7">
        <f>IF(B196="","",IFERROR(E196*VLOOKUP(B196,'Товары'!A:D,4,0),0))</f>
        <v/>
      </c>
    </row>
    <row r="197">
      <c r="A197" s="5" t="n"/>
      <c r="C197" s="6">
        <f>IF(B197="","",IFERROR(VLOOKUP(B197,'Товары'!A:B,2,0),"нет в справочнике"))</f>
        <v/>
      </c>
      <c r="F197" s="4" t="n"/>
      <c r="H197" s="7">
        <f>IF(B197="","",E197*F197)</f>
        <v/>
      </c>
      <c r="I197" s="7">
        <f>IF(B197="","",IFERROR(E197*VLOOKUP(B197,'Товары'!A:D,4,0),0))</f>
        <v/>
      </c>
    </row>
    <row r="198">
      <c r="A198" s="5" t="n"/>
      <c r="C198" s="6">
        <f>IF(B198="","",IFERROR(VLOOKUP(B198,'Товары'!A:B,2,0),"нет в справочнике"))</f>
        <v/>
      </c>
      <c r="F198" s="4" t="n"/>
      <c r="H198" s="7">
        <f>IF(B198="","",E198*F198)</f>
        <v/>
      </c>
      <c r="I198" s="7">
        <f>IF(B198="","",IFERROR(E198*VLOOKUP(B198,'Товары'!A:D,4,0),0))</f>
        <v/>
      </c>
    </row>
    <row r="199">
      <c r="A199" s="5" t="n"/>
      <c r="C199" s="6">
        <f>IF(B199="","",IFERROR(VLOOKUP(B199,'Товары'!A:B,2,0),"нет в справочнике"))</f>
        <v/>
      </c>
      <c r="F199" s="4" t="n"/>
      <c r="H199" s="7">
        <f>IF(B199="","",E199*F199)</f>
        <v/>
      </c>
      <c r="I199" s="7">
        <f>IF(B199="","",IFERROR(E199*VLOOKUP(B199,'Товары'!A:D,4,0),0))</f>
        <v/>
      </c>
    </row>
    <row r="200">
      <c r="A200" s="5" t="n"/>
      <c r="C200" s="6">
        <f>IF(B200="","",IFERROR(VLOOKUP(B200,'Товары'!A:B,2,0),"нет в справочнике"))</f>
        <v/>
      </c>
      <c r="F200" s="4" t="n"/>
      <c r="H200" s="7">
        <f>IF(B200="","",E200*F200)</f>
        <v/>
      </c>
      <c r="I200" s="7">
        <f>IF(B200="","",IFERROR(E200*VLOOKUP(B200,'Товары'!A:D,4,0),0))</f>
        <v/>
      </c>
    </row>
    <row r="201">
      <c r="A201" s="5" t="n"/>
      <c r="C201" s="6">
        <f>IF(B201="","",IFERROR(VLOOKUP(B201,'Товары'!A:B,2,0),"нет в справочнике"))</f>
        <v/>
      </c>
      <c r="F201" s="4" t="n"/>
      <c r="H201" s="7">
        <f>IF(B201="","",E201*F201)</f>
        <v/>
      </c>
      <c r="I201" s="7">
        <f>IF(B201="","",IFERROR(E201*VLOOKUP(B201,'Товары'!A:D,4,0),0))</f>
        <v/>
      </c>
    </row>
    <row r="202">
      <c r="A202" s="5" t="n"/>
      <c r="C202" s="6">
        <f>IF(B202="","",IFERROR(VLOOKUP(B202,'Товары'!A:B,2,0),"нет в справочнике"))</f>
        <v/>
      </c>
      <c r="F202" s="4" t="n"/>
      <c r="H202" s="7">
        <f>IF(B202="","",E202*F202)</f>
        <v/>
      </c>
      <c r="I202" s="7">
        <f>IF(B202="","",IFERROR(E202*VLOOKUP(B202,'Товары'!A:D,4,0),0))</f>
        <v/>
      </c>
    </row>
    <row r="203">
      <c r="A203" s="5" t="n"/>
      <c r="C203" s="6">
        <f>IF(B203="","",IFERROR(VLOOKUP(B203,'Товары'!A:B,2,0),"нет в справочнике"))</f>
        <v/>
      </c>
      <c r="F203" s="4" t="n"/>
      <c r="H203" s="7">
        <f>IF(B203="","",E203*F203)</f>
        <v/>
      </c>
      <c r="I203" s="7">
        <f>IF(B203="","",IFERROR(E203*VLOOKUP(B203,'Товары'!A:D,4,0),0))</f>
        <v/>
      </c>
    </row>
    <row r="204">
      <c r="A204" s="5" t="n"/>
      <c r="C204" s="6">
        <f>IF(B204="","",IFERROR(VLOOKUP(B204,'Товары'!A:B,2,0),"нет в справочнике"))</f>
        <v/>
      </c>
      <c r="F204" s="4" t="n"/>
      <c r="H204" s="7">
        <f>IF(B204="","",E204*F204)</f>
        <v/>
      </c>
      <c r="I204" s="7">
        <f>IF(B204="","",IFERROR(E204*VLOOKUP(B204,'Товары'!A:D,4,0),0))</f>
        <v/>
      </c>
    </row>
    <row r="205">
      <c r="A205" s="5" t="n"/>
      <c r="C205" s="6">
        <f>IF(B205="","",IFERROR(VLOOKUP(B205,'Товары'!A:B,2,0),"нет в справочнике"))</f>
        <v/>
      </c>
      <c r="F205" s="4" t="n"/>
      <c r="H205" s="7">
        <f>IF(B205="","",E205*F205)</f>
        <v/>
      </c>
      <c r="I205" s="7">
        <f>IF(B205="","",IFERROR(E205*VLOOKUP(B205,'Товары'!A:D,4,0),0))</f>
        <v/>
      </c>
    </row>
    <row r="206">
      <c r="A206" s="5" t="n"/>
      <c r="C206" s="6">
        <f>IF(B206="","",IFERROR(VLOOKUP(B206,'Товары'!A:B,2,0),"нет в справочнике"))</f>
        <v/>
      </c>
      <c r="F206" s="4" t="n"/>
      <c r="H206" s="7">
        <f>IF(B206="","",E206*F206)</f>
        <v/>
      </c>
      <c r="I206" s="7">
        <f>IF(B206="","",IFERROR(E206*VLOOKUP(B206,'Товары'!A:D,4,0),0))</f>
        <v/>
      </c>
    </row>
    <row r="207">
      <c r="A207" s="5" t="n"/>
      <c r="C207" s="6">
        <f>IF(B207="","",IFERROR(VLOOKUP(B207,'Товары'!A:B,2,0),"нет в справочнике"))</f>
        <v/>
      </c>
      <c r="F207" s="4" t="n"/>
      <c r="H207" s="7">
        <f>IF(B207="","",E207*F207)</f>
        <v/>
      </c>
      <c r="I207" s="7">
        <f>IF(B207="","",IFERROR(E207*VLOOKUP(B207,'Товары'!A:D,4,0),0))</f>
        <v/>
      </c>
    </row>
    <row r="208">
      <c r="A208" s="5" t="n"/>
      <c r="C208" s="6">
        <f>IF(B208="","",IFERROR(VLOOKUP(B208,'Товары'!A:B,2,0),"нет в справочнике"))</f>
        <v/>
      </c>
      <c r="F208" s="4" t="n"/>
      <c r="H208" s="7">
        <f>IF(B208="","",E208*F208)</f>
        <v/>
      </c>
      <c r="I208" s="7">
        <f>IF(B208="","",IFERROR(E208*VLOOKUP(B208,'Товары'!A:D,4,0),0))</f>
        <v/>
      </c>
    </row>
    <row r="209">
      <c r="A209" s="5" t="n"/>
      <c r="C209" s="6">
        <f>IF(B209="","",IFERROR(VLOOKUP(B209,'Товары'!A:B,2,0),"нет в справочнике"))</f>
        <v/>
      </c>
      <c r="F209" s="4" t="n"/>
      <c r="H209" s="7">
        <f>IF(B209="","",E209*F209)</f>
        <v/>
      </c>
      <c r="I209" s="7">
        <f>IF(B209="","",IFERROR(E209*VLOOKUP(B209,'Товары'!A:D,4,0),0))</f>
        <v/>
      </c>
    </row>
    <row r="210">
      <c r="A210" s="5" t="n"/>
      <c r="C210" s="6">
        <f>IF(B210="","",IFERROR(VLOOKUP(B210,'Товары'!A:B,2,0),"нет в справочнике"))</f>
        <v/>
      </c>
      <c r="F210" s="4" t="n"/>
      <c r="H210" s="7">
        <f>IF(B210="","",E210*F210)</f>
        <v/>
      </c>
      <c r="I210" s="7">
        <f>IF(B210="","",IFERROR(E210*VLOOKUP(B210,'Товары'!A:D,4,0),0))</f>
        <v/>
      </c>
    </row>
    <row r="211">
      <c r="A211" s="5" t="n"/>
      <c r="C211" s="6">
        <f>IF(B211="","",IFERROR(VLOOKUP(B211,'Товары'!A:B,2,0),"нет в справочнике"))</f>
        <v/>
      </c>
      <c r="F211" s="4" t="n"/>
      <c r="H211" s="7">
        <f>IF(B211="","",E211*F211)</f>
        <v/>
      </c>
      <c r="I211" s="7">
        <f>IF(B211="","",IFERROR(E211*VLOOKUP(B211,'Товары'!A:D,4,0),0))</f>
        <v/>
      </c>
    </row>
    <row r="212">
      <c r="A212" s="5" t="n"/>
      <c r="C212" s="6">
        <f>IF(B212="","",IFERROR(VLOOKUP(B212,'Товары'!A:B,2,0),"нет в справочнике"))</f>
        <v/>
      </c>
      <c r="F212" s="4" t="n"/>
      <c r="H212" s="7">
        <f>IF(B212="","",E212*F212)</f>
        <v/>
      </c>
      <c r="I212" s="7">
        <f>IF(B212="","",IFERROR(E212*VLOOKUP(B212,'Товары'!A:D,4,0),0))</f>
        <v/>
      </c>
    </row>
    <row r="213">
      <c r="A213" s="5" t="n"/>
      <c r="C213" s="6">
        <f>IF(B213="","",IFERROR(VLOOKUP(B213,'Товары'!A:B,2,0),"нет в справочнике"))</f>
        <v/>
      </c>
      <c r="F213" s="4" t="n"/>
      <c r="H213" s="7">
        <f>IF(B213="","",E213*F213)</f>
        <v/>
      </c>
      <c r="I213" s="7">
        <f>IF(B213="","",IFERROR(E213*VLOOKUP(B213,'Товары'!A:D,4,0),0))</f>
        <v/>
      </c>
    </row>
    <row r="214">
      <c r="A214" s="5" t="n"/>
      <c r="C214" s="6">
        <f>IF(B214="","",IFERROR(VLOOKUP(B214,'Товары'!A:B,2,0),"нет в справочнике"))</f>
        <v/>
      </c>
      <c r="F214" s="4" t="n"/>
      <c r="H214" s="7">
        <f>IF(B214="","",E214*F214)</f>
        <v/>
      </c>
      <c r="I214" s="7">
        <f>IF(B214="","",IFERROR(E214*VLOOKUP(B214,'Товары'!A:D,4,0),0))</f>
        <v/>
      </c>
    </row>
    <row r="215">
      <c r="A215" s="5" t="n"/>
      <c r="C215" s="6">
        <f>IF(B215="","",IFERROR(VLOOKUP(B215,'Товары'!A:B,2,0),"нет в справочнике"))</f>
        <v/>
      </c>
      <c r="F215" s="4" t="n"/>
      <c r="H215" s="7">
        <f>IF(B215="","",E215*F215)</f>
        <v/>
      </c>
      <c r="I215" s="7">
        <f>IF(B215="","",IFERROR(E215*VLOOKUP(B215,'Товары'!A:D,4,0),0))</f>
        <v/>
      </c>
    </row>
    <row r="216">
      <c r="A216" s="5" t="n"/>
      <c r="C216" s="6">
        <f>IF(B216="","",IFERROR(VLOOKUP(B216,'Товары'!A:B,2,0),"нет в справочнике"))</f>
        <v/>
      </c>
      <c r="F216" s="4" t="n"/>
      <c r="H216" s="7">
        <f>IF(B216="","",E216*F216)</f>
        <v/>
      </c>
      <c r="I216" s="7">
        <f>IF(B216="","",IFERROR(E216*VLOOKUP(B216,'Товары'!A:D,4,0),0))</f>
        <v/>
      </c>
    </row>
    <row r="217">
      <c r="A217" s="5" t="n"/>
      <c r="C217" s="6">
        <f>IF(B217="","",IFERROR(VLOOKUP(B217,'Товары'!A:B,2,0),"нет в справочнике"))</f>
        <v/>
      </c>
      <c r="F217" s="4" t="n"/>
      <c r="H217" s="7">
        <f>IF(B217="","",E217*F217)</f>
        <v/>
      </c>
      <c r="I217" s="7">
        <f>IF(B217="","",IFERROR(E217*VLOOKUP(B217,'Товары'!A:D,4,0),0))</f>
        <v/>
      </c>
    </row>
    <row r="218">
      <c r="A218" s="5" t="n"/>
      <c r="C218" s="6">
        <f>IF(B218="","",IFERROR(VLOOKUP(B218,'Товары'!A:B,2,0),"нет в справочнике"))</f>
        <v/>
      </c>
      <c r="F218" s="4" t="n"/>
      <c r="H218" s="7">
        <f>IF(B218="","",E218*F218)</f>
        <v/>
      </c>
      <c r="I218" s="7">
        <f>IF(B218="","",IFERROR(E218*VLOOKUP(B218,'Товары'!A:D,4,0),0))</f>
        <v/>
      </c>
    </row>
    <row r="219">
      <c r="A219" s="5" t="n"/>
      <c r="C219" s="6">
        <f>IF(B219="","",IFERROR(VLOOKUP(B219,'Товары'!A:B,2,0),"нет в справочнике"))</f>
        <v/>
      </c>
      <c r="F219" s="4" t="n"/>
      <c r="H219" s="7">
        <f>IF(B219="","",E219*F219)</f>
        <v/>
      </c>
      <c r="I219" s="7">
        <f>IF(B219="","",IFERROR(E219*VLOOKUP(B219,'Товары'!A:D,4,0),0))</f>
        <v/>
      </c>
    </row>
    <row r="220">
      <c r="A220" s="5" t="n"/>
      <c r="C220" s="6">
        <f>IF(B220="","",IFERROR(VLOOKUP(B220,'Товары'!A:B,2,0),"нет в справочнике"))</f>
        <v/>
      </c>
      <c r="F220" s="4" t="n"/>
      <c r="H220" s="7">
        <f>IF(B220="","",E220*F220)</f>
        <v/>
      </c>
      <c r="I220" s="7">
        <f>IF(B220="","",IFERROR(E220*VLOOKUP(B220,'Товары'!A:D,4,0),0))</f>
        <v/>
      </c>
    </row>
    <row r="221">
      <c r="A221" s="5" t="n"/>
      <c r="C221" s="6">
        <f>IF(B221="","",IFERROR(VLOOKUP(B221,'Товары'!A:B,2,0),"нет в справочнике"))</f>
        <v/>
      </c>
      <c r="F221" s="4" t="n"/>
      <c r="H221" s="7">
        <f>IF(B221="","",E221*F221)</f>
        <v/>
      </c>
      <c r="I221" s="7">
        <f>IF(B221="","",IFERROR(E221*VLOOKUP(B221,'Товары'!A:D,4,0),0))</f>
        <v/>
      </c>
    </row>
    <row r="222">
      <c r="A222" s="5" t="n"/>
      <c r="C222" s="6">
        <f>IF(B222="","",IFERROR(VLOOKUP(B222,'Товары'!A:B,2,0),"нет в справочнике"))</f>
        <v/>
      </c>
      <c r="F222" s="4" t="n"/>
      <c r="H222" s="7">
        <f>IF(B222="","",E222*F222)</f>
        <v/>
      </c>
      <c r="I222" s="7">
        <f>IF(B222="","",IFERROR(E222*VLOOKUP(B222,'Товары'!A:D,4,0),0))</f>
        <v/>
      </c>
    </row>
    <row r="223">
      <c r="A223" s="5" t="n"/>
      <c r="C223" s="6">
        <f>IF(B223="","",IFERROR(VLOOKUP(B223,'Товары'!A:B,2,0),"нет в справочнике"))</f>
        <v/>
      </c>
      <c r="F223" s="4" t="n"/>
      <c r="H223" s="7">
        <f>IF(B223="","",E223*F223)</f>
        <v/>
      </c>
      <c r="I223" s="7">
        <f>IF(B223="","",IFERROR(E223*VLOOKUP(B223,'Товары'!A:D,4,0),0))</f>
        <v/>
      </c>
    </row>
    <row r="224">
      <c r="A224" s="5" t="n"/>
      <c r="C224" s="6">
        <f>IF(B224="","",IFERROR(VLOOKUP(B224,'Товары'!A:B,2,0),"нет в справочнике"))</f>
        <v/>
      </c>
      <c r="F224" s="4" t="n"/>
      <c r="H224" s="7">
        <f>IF(B224="","",E224*F224)</f>
        <v/>
      </c>
      <c r="I224" s="7">
        <f>IF(B224="","",IFERROR(E224*VLOOKUP(B224,'Товары'!A:D,4,0),0))</f>
        <v/>
      </c>
    </row>
    <row r="225">
      <c r="A225" s="5" t="n"/>
      <c r="C225" s="6">
        <f>IF(B225="","",IFERROR(VLOOKUP(B225,'Товары'!A:B,2,0),"нет в справочнике"))</f>
        <v/>
      </c>
      <c r="F225" s="4" t="n"/>
      <c r="H225" s="7">
        <f>IF(B225="","",E225*F225)</f>
        <v/>
      </c>
      <c r="I225" s="7">
        <f>IF(B225="","",IFERROR(E225*VLOOKUP(B225,'Товары'!A:D,4,0),0))</f>
        <v/>
      </c>
    </row>
    <row r="226">
      <c r="A226" s="5" t="n"/>
      <c r="C226" s="6">
        <f>IF(B226="","",IFERROR(VLOOKUP(B226,'Товары'!A:B,2,0),"нет в справочнике"))</f>
        <v/>
      </c>
      <c r="F226" s="4" t="n"/>
      <c r="H226" s="7">
        <f>IF(B226="","",E226*F226)</f>
        <v/>
      </c>
      <c r="I226" s="7">
        <f>IF(B226="","",IFERROR(E226*VLOOKUP(B226,'Товары'!A:D,4,0),0))</f>
        <v/>
      </c>
    </row>
    <row r="227">
      <c r="A227" s="5" t="n"/>
      <c r="C227" s="6">
        <f>IF(B227="","",IFERROR(VLOOKUP(B227,'Товары'!A:B,2,0),"нет в справочнике"))</f>
        <v/>
      </c>
      <c r="F227" s="4" t="n"/>
      <c r="H227" s="7">
        <f>IF(B227="","",E227*F227)</f>
        <v/>
      </c>
      <c r="I227" s="7">
        <f>IF(B227="","",IFERROR(E227*VLOOKUP(B227,'Товары'!A:D,4,0),0))</f>
        <v/>
      </c>
    </row>
    <row r="228">
      <c r="A228" s="5" t="n"/>
      <c r="C228" s="6">
        <f>IF(B228="","",IFERROR(VLOOKUP(B228,'Товары'!A:B,2,0),"нет в справочнике"))</f>
        <v/>
      </c>
      <c r="F228" s="4" t="n"/>
      <c r="H228" s="7">
        <f>IF(B228="","",E228*F228)</f>
        <v/>
      </c>
      <c r="I228" s="7">
        <f>IF(B228="","",IFERROR(E228*VLOOKUP(B228,'Товары'!A:D,4,0),0))</f>
        <v/>
      </c>
    </row>
    <row r="229">
      <c r="A229" s="5" t="n"/>
      <c r="C229" s="6">
        <f>IF(B229="","",IFERROR(VLOOKUP(B229,'Товары'!A:B,2,0),"нет в справочнике"))</f>
        <v/>
      </c>
      <c r="F229" s="4" t="n"/>
      <c r="H229" s="7">
        <f>IF(B229="","",E229*F229)</f>
        <v/>
      </c>
      <c r="I229" s="7">
        <f>IF(B229="","",IFERROR(E229*VLOOKUP(B229,'Товары'!A:D,4,0),0))</f>
        <v/>
      </c>
    </row>
    <row r="230">
      <c r="A230" s="5" t="n"/>
      <c r="C230" s="6">
        <f>IF(B230="","",IFERROR(VLOOKUP(B230,'Товары'!A:B,2,0),"нет в справочнике"))</f>
        <v/>
      </c>
      <c r="F230" s="4" t="n"/>
      <c r="H230" s="7">
        <f>IF(B230="","",E230*F230)</f>
        <v/>
      </c>
      <c r="I230" s="7">
        <f>IF(B230="","",IFERROR(E230*VLOOKUP(B230,'Товары'!A:D,4,0),0))</f>
        <v/>
      </c>
    </row>
    <row r="231">
      <c r="A231" s="5" t="n"/>
      <c r="C231" s="6">
        <f>IF(B231="","",IFERROR(VLOOKUP(B231,'Товары'!A:B,2,0),"нет в справочнике"))</f>
        <v/>
      </c>
      <c r="F231" s="4" t="n"/>
      <c r="H231" s="7">
        <f>IF(B231="","",E231*F231)</f>
        <v/>
      </c>
      <c r="I231" s="7">
        <f>IF(B231="","",IFERROR(E231*VLOOKUP(B231,'Товары'!A:D,4,0),0))</f>
        <v/>
      </c>
    </row>
    <row r="232">
      <c r="A232" s="5" t="n"/>
      <c r="C232" s="6">
        <f>IF(B232="","",IFERROR(VLOOKUP(B232,'Товары'!A:B,2,0),"нет в справочнике"))</f>
        <v/>
      </c>
      <c r="F232" s="4" t="n"/>
      <c r="H232" s="7">
        <f>IF(B232="","",E232*F232)</f>
        <v/>
      </c>
      <c r="I232" s="7">
        <f>IF(B232="","",IFERROR(E232*VLOOKUP(B232,'Товары'!A:D,4,0),0))</f>
        <v/>
      </c>
    </row>
    <row r="233">
      <c r="A233" s="5" t="n"/>
      <c r="C233" s="6">
        <f>IF(B233="","",IFERROR(VLOOKUP(B233,'Товары'!A:B,2,0),"нет в справочнике"))</f>
        <v/>
      </c>
      <c r="F233" s="4" t="n"/>
      <c r="H233" s="7">
        <f>IF(B233="","",E233*F233)</f>
        <v/>
      </c>
      <c r="I233" s="7">
        <f>IF(B233="","",IFERROR(E233*VLOOKUP(B233,'Товары'!A:D,4,0),0))</f>
        <v/>
      </c>
    </row>
    <row r="234">
      <c r="A234" s="5" t="n"/>
      <c r="C234" s="6">
        <f>IF(B234="","",IFERROR(VLOOKUP(B234,'Товары'!A:B,2,0),"нет в справочнике"))</f>
        <v/>
      </c>
      <c r="F234" s="4" t="n"/>
      <c r="H234" s="7">
        <f>IF(B234="","",E234*F234)</f>
        <v/>
      </c>
      <c r="I234" s="7">
        <f>IF(B234="","",IFERROR(E234*VLOOKUP(B234,'Товары'!A:D,4,0),0))</f>
        <v/>
      </c>
    </row>
    <row r="235">
      <c r="A235" s="5" t="n"/>
      <c r="C235" s="6">
        <f>IF(B235="","",IFERROR(VLOOKUP(B235,'Товары'!A:B,2,0),"нет в справочнике"))</f>
        <v/>
      </c>
      <c r="F235" s="4" t="n"/>
      <c r="H235" s="7">
        <f>IF(B235="","",E235*F235)</f>
        <v/>
      </c>
      <c r="I235" s="7">
        <f>IF(B235="","",IFERROR(E235*VLOOKUP(B235,'Товары'!A:D,4,0),0))</f>
        <v/>
      </c>
    </row>
    <row r="236">
      <c r="A236" s="5" t="n"/>
      <c r="C236" s="6">
        <f>IF(B236="","",IFERROR(VLOOKUP(B236,'Товары'!A:B,2,0),"нет в справочнике"))</f>
        <v/>
      </c>
      <c r="F236" s="4" t="n"/>
      <c r="H236" s="7">
        <f>IF(B236="","",E236*F236)</f>
        <v/>
      </c>
      <c r="I236" s="7">
        <f>IF(B236="","",IFERROR(E236*VLOOKUP(B236,'Товары'!A:D,4,0),0))</f>
        <v/>
      </c>
    </row>
    <row r="237">
      <c r="A237" s="5" t="n"/>
      <c r="C237" s="6">
        <f>IF(B237="","",IFERROR(VLOOKUP(B237,'Товары'!A:B,2,0),"нет в справочнике"))</f>
        <v/>
      </c>
      <c r="F237" s="4" t="n"/>
      <c r="H237" s="7">
        <f>IF(B237="","",E237*F237)</f>
        <v/>
      </c>
      <c r="I237" s="7">
        <f>IF(B237="","",IFERROR(E237*VLOOKUP(B237,'Товары'!A:D,4,0),0))</f>
        <v/>
      </c>
    </row>
    <row r="238">
      <c r="A238" s="5" t="n"/>
      <c r="C238" s="6">
        <f>IF(B238="","",IFERROR(VLOOKUP(B238,'Товары'!A:B,2,0),"нет в справочнике"))</f>
        <v/>
      </c>
      <c r="F238" s="4" t="n"/>
      <c r="H238" s="7">
        <f>IF(B238="","",E238*F238)</f>
        <v/>
      </c>
      <c r="I238" s="7">
        <f>IF(B238="","",IFERROR(E238*VLOOKUP(B238,'Товары'!A:D,4,0),0))</f>
        <v/>
      </c>
    </row>
    <row r="239">
      <c r="A239" s="5" t="n"/>
      <c r="C239" s="6">
        <f>IF(B239="","",IFERROR(VLOOKUP(B239,'Товары'!A:B,2,0),"нет в справочнике"))</f>
        <v/>
      </c>
      <c r="F239" s="4" t="n"/>
      <c r="H239" s="7">
        <f>IF(B239="","",E239*F239)</f>
        <v/>
      </c>
      <c r="I239" s="7">
        <f>IF(B239="","",IFERROR(E239*VLOOKUP(B239,'Товары'!A:D,4,0),0))</f>
        <v/>
      </c>
    </row>
    <row r="240">
      <c r="A240" s="5" t="n"/>
      <c r="C240" s="6">
        <f>IF(B240="","",IFERROR(VLOOKUP(B240,'Товары'!A:B,2,0),"нет в справочнике"))</f>
        <v/>
      </c>
      <c r="F240" s="4" t="n"/>
      <c r="H240" s="7">
        <f>IF(B240="","",E240*F240)</f>
        <v/>
      </c>
      <c r="I240" s="7">
        <f>IF(B240="","",IFERROR(E240*VLOOKUP(B240,'Товары'!A:D,4,0),0))</f>
        <v/>
      </c>
    </row>
    <row r="241">
      <c r="A241" s="5" t="n"/>
      <c r="C241" s="6">
        <f>IF(B241="","",IFERROR(VLOOKUP(B241,'Товары'!A:B,2,0),"нет в справочнике"))</f>
        <v/>
      </c>
      <c r="F241" s="4" t="n"/>
      <c r="H241" s="7">
        <f>IF(B241="","",E241*F241)</f>
        <v/>
      </c>
      <c r="I241" s="7">
        <f>IF(B241="","",IFERROR(E241*VLOOKUP(B241,'Товары'!A:D,4,0),0))</f>
        <v/>
      </c>
    </row>
    <row r="242">
      <c r="A242" s="5" t="n"/>
      <c r="C242" s="6">
        <f>IF(B242="","",IFERROR(VLOOKUP(B242,'Товары'!A:B,2,0),"нет в справочнике"))</f>
        <v/>
      </c>
      <c r="F242" s="4" t="n"/>
      <c r="H242" s="7">
        <f>IF(B242="","",E242*F242)</f>
        <v/>
      </c>
      <c r="I242" s="7">
        <f>IF(B242="","",IFERROR(E242*VLOOKUP(B242,'Товары'!A:D,4,0),0))</f>
        <v/>
      </c>
    </row>
    <row r="243">
      <c r="A243" s="5" t="n"/>
      <c r="C243" s="6">
        <f>IF(B243="","",IFERROR(VLOOKUP(B243,'Товары'!A:B,2,0),"нет в справочнике"))</f>
        <v/>
      </c>
      <c r="F243" s="4" t="n"/>
      <c r="H243" s="7">
        <f>IF(B243="","",E243*F243)</f>
        <v/>
      </c>
      <c r="I243" s="7">
        <f>IF(B243="","",IFERROR(E243*VLOOKUP(B243,'Товары'!A:D,4,0),0))</f>
        <v/>
      </c>
    </row>
    <row r="244">
      <c r="A244" s="5" t="n"/>
      <c r="C244" s="6">
        <f>IF(B244="","",IFERROR(VLOOKUP(B244,'Товары'!A:B,2,0),"нет в справочнике"))</f>
        <v/>
      </c>
      <c r="F244" s="4" t="n"/>
      <c r="H244" s="7">
        <f>IF(B244="","",E244*F244)</f>
        <v/>
      </c>
      <c r="I244" s="7">
        <f>IF(B244="","",IFERROR(E244*VLOOKUP(B244,'Товары'!A:D,4,0),0))</f>
        <v/>
      </c>
    </row>
    <row r="245">
      <c r="A245" s="5" t="n"/>
      <c r="C245" s="6">
        <f>IF(B245="","",IFERROR(VLOOKUP(B245,'Товары'!A:B,2,0),"нет в справочнике"))</f>
        <v/>
      </c>
      <c r="F245" s="4" t="n"/>
      <c r="H245" s="7">
        <f>IF(B245="","",E245*F245)</f>
        <v/>
      </c>
      <c r="I245" s="7">
        <f>IF(B245="","",IFERROR(E245*VLOOKUP(B245,'Товары'!A:D,4,0),0))</f>
        <v/>
      </c>
    </row>
    <row r="246">
      <c r="A246" s="5" t="n"/>
      <c r="C246" s="6">
        <f>IF(B246="","",IFERROR(VLOOKUP(B246,'Товары'!A:B,2,0),"нет в справочнике"))</f>
        <v/>
      </c>
      <c r="F246" s="4" t="n"/>
      <c r="H246" s="7">
        <f>IF(B246="","",E246*F246)</f>
        <v/>
      </c>
      <c r="I246" s="7">
        <f>IF(B246="","",IFERROR(E246*VLOOKUP(B246,'Товары'!A:D,4,0),0))</f>
        <v/>
      </c>
    </row>
    <row r="247">
      <c r="A247" s="5" t="n"/>
      <c r="C247" s="6">
        <f>IF(B247="","",IFERROR(VLOOKUP(B247,'Товары'!A:B,2,0),"нет в справочнике"))</f>
        <v/>
      </c>
      <c r="F247" s="4" t="n"/>
      <c r="H247" s="7">
        <f>IF(B247="","",E247*F247)</f>
        <v/>
      </c>
      <c r="I247" s="7">
        <f>IF(B247="","",IFERROR(E247*VLOOKUP(B247,'Товары'!A:D,4,0),0))</f>
        <v/>
      </c>
    </row>
    <row r="248">
      <c r="A248" s="5" t="n"/>
      <c r="C248" s="6">
        <f>IF(B248="","",IFERROR(VLOOKUP(B248,'Товары'!A:B,2,0),"нет в справочнике"))</f>
        <v/>
      </c>
      <c r="F248" s="4" t="n"/>
      <c r="H248" s="7">
        <f>IF(B248="","",E248*F248)</f>
        <v/>
      </c>
      <c r="I248" s="7">
        <f>IF(B248="","",IFERROR(E248*VLOOKUP(B248,'Товары'!A:D,4,0),0))</f>
        <v/>
      </c>
    </row>
    <row r="249">
      <c r="A249" s="5" t="n"/>
      <c r="C249" s="6">
        <f>IF(B249="","",IFERROR(VLOOKUP(B249,'Товары'!A:B,2,0),"нет в справочнике"))</f>
        <v/>
      </c>
      <c r="F249" s="4" t="n"/>
      <c r="H249" s="7">
        <f>IF(B249="","",E249*F249)</f>
        <v/>
      </c>
      <c r="I249" s="7">
        <f>IF(B249="","",IFERROR(E249*VLOOKUP(B249,'Товары'!A:D,4,0),0))</f>
        <v/>
      </c>
    </row>
    <row r="250">
      <c r="A250" s="5" t="n"/>
      <c r="C250" s="6">
        <f>IF(B250="","",IFERROR(VLOOKUP(B250,'Товары'!A:B,2,0),"нет в справочнике"))</f>
        <v/>
      </c>
      <c r="F250" s="4" t="n"/>
      <c r="H250" s="7">
        <f>IF(B250="","",E250*F250)</f>
        <v/>
      </c>
      <c r="I250" s="7">
        <f>IF(B250="","",IFERROR(E250*VLOOKUP(B250,'Товары'!A:D,4,0),0))</f>
        <v/>
      </c>
    </row>
    <row r="251">
      <c r="A251" s="5" t="n"/>
      <c r="C251" s="6">
        <f>IF(B251="","",IFERROR(VLOOKUP(B251,'Товары'!A:B,2,0),"нет в справочнике"))</f>
        <v/>
      </c>
      <c r="F251" s="4" t="n"/>
      <c r="H251" s="7">
        <f>IF(B251="","",E251*F251)</f>
        <v/>
      </c>
      <c r="I251" s="7">
        <f>IF(B251="","",IFERROR(E251*VLOOKUP(B251,'Товары'!A:D,4,0),0))</f>
        <v/>
      </c>
    </row>
    <row r="252">
      <c r="A252" s="5" t="n"/>
      <c r="C252" s="6">
        <f>IF(B252="","",IFERROR(VLOOKUP(B252,'Товары'!A:B,2,0),"нет в справочнике"))</f>
        <v/>
      </c>
      <c r="F252" s="4" t="n"/>
      <c r="H252" s="7">
        <f>IF(B252="","",E252*F252)</f>
        <v/>
      </c>
      <c r="I252" s="7">
        <f>IF(B252="","",IFERROR(E252*VLOOKUP(B252,'Товары'!A:D,4,0),0))</f>
        <v/>
      </c>
    </row>
    <row r="253">
      <c r="A253" s="5" t="n"/>
      <c r="C253" s="6">
        <f>IF(B253="","",IFERROR(VLOOKUP(B253,'Товары'!A:B,2,0),"нет в справочнике"))</f>
        <v/>
      </c>
      <c r="F253" s="4" t="n"/>
      <c r="H253" s="7">
        <f>IF(B253="","",E253*F253)</f>
        <v/>
      </c>
      <c r="I253" s="7">
        <f>IF(B253="","",IFERROR(E253*VLOOKUP(B253,'Товары'!A:D,4,0),0))</f>
        <v/>
      </c>
    </row>
    <row r="254">
      <c r="A254" s="5" t="n"/>
      <c r="C254" s="6">
        <f>IF(B254="","",IFERROR(VLOOKUP(B254,'Товары'!A:B,2,0),"нет в справочнике"))</f>
        <v/>
      </c>
      <c r="F254" s="4" t="n"/>
      <c r="H254" s="7">
        <f>IF(B254="","",E254*F254)</f>
        <v/>
      </c>
      <c r="I254" s="7">
        <f>IF(B254="","",IFERROR(E254*VLOOKUP(B254,'Товары'!A:D,4,0),0))</f>
        <v/>
      </c>
    </row>
    <row r="255">
      <c r="A255" s="5" t="n"/>
      <c r="C255" s="6">
        <f>IF(B255="","",IFERROR(VLOOKUP(B255,'Товары'!A:B,2,0),"нет в справочнике"))</f>
        <v/>
      </c>
      <c r="F255" s="4" t="n"/>
      <c r="H255" s="7">
        <f>IF(B255="","",E255*F255)</f>
        <v/>
      </c>
      <c r="I255" s="7">
        <f>IF(B255="","",IFERROR(E255*VLOOKUP(B255,'Товары'!A:D,4,0),0))</f>
        <v/>
      </c>
    </row>
    <row r="256">
      <c r="A256" s="5" t="n"/>
      <c r="C256" s="6">
        <f>IF(B256="","",IFERROR(VLOOKUP(B256,'Товары'!A:B,2,0),"нет в справочнике"))</f>
        <v/>
      </c>
      <c r="F256" s="4" t="n"/>
      <c r="H256" s="7">
        <f>IF(B256="","",E256*F256)</f>
        <v/>
      </c>
      <c r="I256" s="7">
        <f>IF(B256="","",IFERROR(E256*VLOOKUP(B256,'Товары'!A:D,4,0),0))</f>
        <v/>
      </c>
    </row>
    <row r="257">
      <c r="A257" s="5" t="n"/>
      <c r="C257" s="6">
        <f>IF(B257="","",IFERROR(VLOOKUP(B257,'Товары'!A:B,2,0),"нет в справочнике"))</f>
        <v/>
      </c>
      <c r="F257" s="4" t="n"/>
      <c r="H257" s="7">
        <f>IF(B257="","",E257*F257)</f>
        <v/>
      </c>
      <c r="I257" s="7">
        <f>IF(B257="","",IFERROR(E257*VLOOKUP(B257,'Товары'!A:D,4,0),0))</f>
        <v/>
      </c>
    </row>
    <row r="258">
      <c r="A258" s="5" t="n"/>
      <c r="C258" s="6">
        <f>IF(B258="","",IFERROR(VLOOKUP(B258,'Товары'!A:B,2,0),"нет в справочнике"))</f>
        <v/>
      </c>
      <c r="F258" s="4" t="n"/>
      <c r="H258" s="7">
        <f>IF(B258="","",E258*F258)</f>
        <v/>
      </c>
      <c r="I258" s="7">
        <f>IF(B258="","",IFERROR(E258*VLOOKUP(B258,'Товары'!A:D,4,0),0))</f>
        <v/>
      </c>
    </row>
    <row r="259">
      <c r="A259" s="5" t="n"/>
      <c r="C259" s="6">
        <f>IF(B259="","",IFERROR(VLOOKUP(B259,'Товары'!A:B,2,0),"нет в справочнике"))</f>
        <v/>
      </c>
      <c r="F259" s="4" t="n"/>
      <c r="H259" s="7">
        <f>IF(B259="","",E259*F259)</f>
        <v/>
      </c>
      <c r="I259" s="7">
        <f>IF(B259="","",IFERROR(E259*VLOOKUP(B259,'Товары'!A:D,4,0),0))</f>
        <v/>
      </c>
    </row>
    <row r="260">
      <c r="A260" s="5" t="n"/>
      <c r="C260" s="6">
        <f>IF(B260="","",IFERROR(VLOOKUP(B260,'Товары'!A:B,2,0),"нет в справочнике"))</f>
        <v/>
      </c>
      <c r="F260" s="4" t="n"/>
      <c r="H260" s="7">
        <f>IF(B260="","",E260*F260)</f>
        <v/>
      </c>
      <c r="I260" s="7">
        <f>IF(B260="","",IFERROR(E260*VLOOKUP(B260,'Товары'!A:D,4,0),0))</f>
        <v/>
      </c>
    </row>
    <row r="261">
      <c r="A261" s="5" t="n"/>
      <c r="C261" s="6">
        <f>IF(B261="","",IFERROR(VLOOKUP(B261,'Товары'!A:B,2,0),"нет в справочнике"))</f>
        <v/>
      </c>
      <c r="F261" s="4" t="n"/>
      <c r="H261" s="7">
        <f>IF(B261="","",E261*F261)</f>
        <v/>
      </c>
      <c r="I261" s="7">
        <f>IF(B261="","",IFERROR(E261*VLOOKUP(B261,'Товары'!A:D,4,0),0))</f>
        <v/>
      </c>
    </row>
    <row r="262">
      <c r="A262" s="5" t="n"/>
      <c r="C262" s="6">
        <f>IF(B262="","",IFERROR(VLOOKUP(B262,'Товары'!A:B,2,0),"нет в справочнике"))</f>
        <v/>
      </c>
      <c r="F262" s="4" t="n"/>
      <c r="H262" s="7">
        <f>IF(B262="","",E262*F262)</f>
        <v/>
      </c>
      <c r="I262" s="7">
        <f>IF(B262="","",IFERROR(E262*VLOOKUP(B262,'Товары'!A:D,4,0),0))</f>
        <v/>
      </c>
    </row>
    <row r="263">
      <c r="A263" s="5" t="n"/>
      <c r="C263" s="6">
        <f>IF(B263="","",IFERROR(VLOOKUP(B263,'Товары'!A:B,2,0),"нет в справочнике"))</f>
        <v/>
      </c>
      <c r="F263" s="4" t="n"/>
      <c r="H263" s="7">
        <f>IF(B263="","",E263*F263)</f>
        <v/>
      </c>
      <c r="I263" s="7">
        <f>IF(B263="","",IFERROR(E263*VLOOKUP(B263,'Товары'!A:D,4,0),0))</f>
        <v/>
      </c>
    </row>
    <row r="264">
      <c r="A264" s="5" t="n"/>
      <c r="C264" s="6">
        <f>IF(B264="","",IFERROR(VLOOKUP(B264,'Товары'!A:B,2,0),"нет в справочнике"))</f>
        <v/>
      </c>
      <c r="F264" s="4" t="n"/>
      <c r="H264" s="7">
        <f>IF(B264="","",E264*F264)</f>
        <v/>
      </c>
      <c r="I264" s="7">
        <f>IF(B264="","",IFERROR(E264*VLOOKUP(B264,'Товары'!A:D,4,0),0))</f>
        <v/>
      </c>
    </row>
    <row r="265">
      <c r="A265" s="5" t="n"/>
      <c r="C265" s="6">
        <f>IF(B265="","",IFERROR(VLOOKUP(B265,'Товары'!A:B,2,0),"нет в справочнике"))</f>
        <v/>
      </c>
      <c r="F265" s="4" t="n"/>
      <c r="H265" s="7">
        <f>IF(B265="","",E265*F265)</f>
        <v/>
      </c>
      <c r="I265" s="7">
        <f>IF(B265="","",IFERROR(E265*VLOOKUP(B265,'Товары'!A:D,4,0),0))</f>
        <v/>
      </c>
    </row>
    <row r="266">
      <c r="A266" s="5" t="n"/>
      <c r="C266" s="6">
        <f>IF(B266="","",IFERROR(VLOOKUP(B266,'Товары'!A:B,2,0),"нет в справочнике"))</f>
        <v/>
      </c>
      <c r="F266" s="4" t="n"/>
      <c r="H266" s="7">
        <f>IF(B266="","",E266*F266)</f>
        <v/>
      </c>
      <c r="I266" s="7">
        <f>IF(B266="","",IFERROR(E266*VLOOKUP(B266,'Товары'!A:D,4,0),0))</f>
        <v/>
      </c>
    </row>
    <row r="267">
      <c r="A267" s="5" t="n"/>
      <c r="C267" s="6">
        <f>IF(B267="","",IFERROR(VLOOKUP(B267,'Товары'!A:B,2,0),"нет в справочнике"))</f>
        <v/>
      </c>
      <c r="F267" s="4" t="n"/>
      <c r="H267" s="7">
        <f>IF(B267="","",E267*F267)</f>
        <v/>
      </c>
      <c r="I267" s="7">
        <f>IF(B267="","",IFERROR(E267*VLOOKUP(B267,'Товары'!A:D,4,0),0))</f>
        <v/>
      </c>
    </row>
    <row r="268">
      <c r="A268" s="5" t="n"/>
      <c r="C268" s="6">
        <f>IF(B268="","",IFERROR(VLOOKUP(B268,'Товары'!A:B,2,0),"нет в справочнике"))</f>
        <v/>
      </c>
      <c r="F268" s="4" t="n"/>
      <c r="H268" s="7">
        <f>IF(B268="","",E268*F268)</f>
        <v/>
      </c>
      <c r="I268" s="7">
        <f>IF(B268="","",IFERROR(E268*VLOOKUP(B268,'Товары'!A:D,4,0),0))</f>
        <v/>
      </c>
    </row>
    <row r="269">
      <c r="A269" s="5" t="n"/>
      <c r="C269" s="6">
        <f>IF(B269="","",IFERROR(VLOOKUP(B269,'Товары'!A:B,2,0),"нет в справочнике"))</f>
        <v/>
      </c>
      <c r="F269" s="4" t="n"/>
      <c r="H269" s="7">
        <f>IF(B269="","",E269*F269)</f>
        <v/>
      </c>
      <c r="I269" s="7">
        <f>IF(B269="","",IFERROR(E269*VLOOKUP(B269,'Товары'!A:D,4,0),0))</f>
        <v/>
      </c>
    </row>
    <row r="270">
      <c r="A270" s="5" t="n"/>
      <c r="C270" s="6">
        <f>IF(B270="","",IFERROR(VLOOKUP(B270,'Товары'!A:B,2,0),"нет в справочнике"))</f>
        <v/>
      </c>
      <c r="F270" s="4" t="n"/>
      <c r="H270" s="7">
        <f>IF(B270="","",E270*F270)</f>
        <v/>
      </c>
      <c r="I270" s="7">
        <f>IF(B270="","",IFERROR(E270*VLOOKUP(B270,'Товары'!A:D,4,0),0))</f>
        <v/>
      </c>
    </row>
    <row r="271">
      <c r="A271" s="5" t="n"/>
      <c r="C271" s="6">
        <f>IF(B271="","",IFERROR(VLOOKUP(B271,'Товары'!A:B,2,0),"нет в справочнике"))</f>
        <v/>
      </c>
      <c r="F271" s="4" t="n"/>
      <c r="H271" s="7">
        <f>IF(B271="","",E271*F271)</f>
        <v/>
      </c>
      <c r="I271" s="7">
        <f>IF(B271="","",IFERROR(E271*VLOOKUP(B271,'Товары'!A:D,4,0),0))</f>
        <v/>
      </c>
    </row>
    <row r="272">
      <c r="A272" s="5" t="n"/>
      <c r="C272" s="6">
        <f>IF(B272="","",IFERROR(VLOOKUP(B272,'Товары'!A:B,2,0),"нет в справочнике"))</f>
        <v/>
      </c>
      <c r="F272" s="4" t="n"/>
      <c r="H272" s="7">
        <f>IF(B272="","",E272*F272)</f>
        <v/>
      </c>
      <c r="I272" s="7">
        <f>IF(B272="","",IFERROR(E272*VLOOKUP(B272,'Товары'!A:D,4,0),0))</f>
        <v/>
      </c>
    </row>
    <row r="273">
      <c r="A273" s="5" t="n"/>
      <c r="C273" s="6">
        <f>IF(B273="","",IFERROR(VLOOKUP(B273,'Товары'!A:B,2,0),"нет в справочнике"))</f>
        <v/>
      </c>
      <c r="F273" s="4" t="n"/>
      <c r="H273" s="7">
        <f>IF(B273="","",E273*F273)</f>
        <v/>
      </c>
      <c r="I273" s="7">
        <f>IF(B273="","",IFERROR(E273*VLOOKUP(B273,'Товары'!A:D,4,0),0))</f>
        <v/>
      </c>
    </row>
    <row r="274">
      <c r="A274" s="5" t="n"/>
      <c r="C274" s="6">
        <f>IF(B274="","",IFERROR(VLOOKUP(B274,'Товары'!A:B,2,0),"нет в справочнике"))</f>
        <v/>
      </c>
      <c r="F274" s="4" t="n"/>
      <c r="H274" s="7">
        <f>IF(B274="","",E274*F274)</f>
        <v/>
      </c>
      <c r="I274" s="7">
        <f>IF(B274="","",IFERROR(E274*VLOOKUP(B274,'Товары'!A:D,4,0),0))</f>
        <v/>
      </c>
    </row>
    <row r="275">
      <c r="A275" s="5" t="n"/>
      <c r="C275" s="6">
        <f>IF(B275="","",IFERROR(VLOOKUP(B275,'Товары'!A:B,2,0),"нет в справочнике"))</f>
        <v/>
      </c>
      <c r="F275" s="4" t="n"/>
      <c r="H275" s="7">
        <f>IF(B275="","",E275*F275)</f>
        <v/>
      </c>
      <c r="I275" s="7">
        <f>IF(B275="","",IFERROR(E275*VLOOKUP(B275,'Товары'!A:D,4,0),0))</f>
        <v/>
      </c>
    </row>
    <row r="276">
      <c r="A276" s="5" t="n"/>
      <c r="C276" s="6">
        <f>IF(B276="","",IFERROR(VLOOKUP(B276,'Товары'!A:B,2,0),"нет в справочнике"))</f>
        <v/>
      </c>
      <c r="F276" s="4" t="n"/>
      <c r="H276" s="7">
        <f>IF(B276="","",E276*F276)</f>
        <v/>
      </c>
      <c r="I276" s="7">
        <f>IF(B276="","",IFERROR(E276*VLOOKUP(B276,'Товары'!A:D,4,0),0))</f>
        <v/>
      </c>
    </row>
    <row r="277">
      <c r="A277" s="5" t="n"/>
      <c r="C277" s="6">
        <f>IF(B277="","",IFERROR(VLOOKUP(B277,'Товары'!A:B,2,0),"нет в справочнике"))</f>
        <v/>
      </c>
      <c r="F277" s="4" t="n"/>
      <c r="H277" s="7">
        <f>IF(B277="","",E277*F277)</f>
        <v/>
      </c>
      <c r="I277" s="7">
        <f>IF(B277="","",IFERROR(E277*VLOOKUP(B277,'Товары'!A:D,4,0),0))</f>
        <v/>
      </c>
    </row>
    <row r="278">
      <c r="A278" s="5" t="n"/>
      <c r="C278" s="6">
        <f>IF(B278="","",IFERROR(VLOOKUP(B278,'Товары'!A:B,2,0),"нет в справочнике"))</f>
        <v/>
      </c>
      <c r="F278" s="4" t="n"/>
      <c r="H278" s="7">
        <f>IF(B278="","",E278*F278)</f>
        <v/>
      </c>
      <c r="I278" s="7">
        <f>IF(B278="","",IFERROR(E278*VLOOKUP(B278,'Товары'!A:D,4,0),0))</f>
        <v/>
      </c>
    </row>
    <row r="279">
      <c r="A279" s="5" t="n"/>
      <c r="C279" s="6">
        <f>IF(B279="","",IFERROR(VLOOKUP(B279,'Товары'!A:B,2,0),"нет в справочнике"))</f>
        <v/>
      </c>
      <c r="F279" s="4" t="n"/>
      <c r="H279" s="7">
        <f>IF(B279="","",E279*F279)</f>
        <v/>
      </c>
      <c r="I279" s="7">
        <f>IF(B279="","",IFERROR(E279*VLOOKUP(B279,'Товары'!A:D,4,0),0))</f>
        <v/>
      </c>
    </row>
    <row r="280">
      <c r="A280" s="5" t="n"/>
      <c r="C280" s="6">
        <f>IF(B280="","",IFERROR(VLOOKUP(B280,'Товары'!A:B,2,0),"нет в справочнике"))</f>
        <v/>
      </c>
      <c r="F280" s="4" t="n"/>
      <c r="H280" s="7">
        <f>IF(B280="","",E280*F280)</f>
        <v/>
      </c>
      <c r="I280" s="7">
        <f>IF(B280="","",IFERROR(E280*VLOOKUP(B280,'Товары'!A:D,4,0),0))</f>
        <v/>
      </c>
    </row>
    <row r="281">
      <c r="A281" s="5" t="n"/>
      <c r="C281" s="6">
        <f>IF(B281="","",IFERROR(VLOOKUP(B281,'Товары'!A:B,2,0),"нет в справочнике"))</f>
        <v/>
      </c>
      <c r="F281" s="4" t="n"/>
      <c r="H281" s="7">
        <f>IF(B281="","",E281*F281)</f>
        <v/>
      </c>
      <c r="I281" s="7">
        <f>IF(B281="","",IFERROR(E281*VLOOKUP(B281,'Товары'!A:D,4,0),0))</f>
        <v/>
      </c>
    </row>
    <row r="282">
      <c r="A282" s="5" t="n"/>
      <c r="C282" s="6">
        <f>IF(B282="","",IFERROR(VLOOKUP(B282,'Товары'!A:B,2,0),"нет в справочнике"))</f>
        <v/>
      </c>
      <c r="F282" s="4" t="n"/>
      <c r="H282" s="7">
        <f>IF(B282="","",E282*F282)</f>
        <v/>
      </c>
      <c r="I282" s="7">
        <f>IF(B282="","",IFERROR(E282*VLOOKUP(B282,'Товары'!A:D,4,0),0))</f>
        <v/>
      </c>
    </row>
    <row r="283">
      <c r="A283" s="5" t="n"/>
      <c r="C283" s="6">
        <f>IF(B283="","",IFERROR(VLOOKUP(B283,'Товары'!A:B,2,0),"нет в справочнике"))</f>
        <v/>
      </c>
      <c r="F283" s="4" t="n"/>
      <c r="H283" s="7">
        <f>IF(B283="","",E283*F283)</f>
        <v/>
      </c>
      <c r="I283" s="7">
        <f>IF(B283="","",IFERROR(E283*VLOOKUP(B283,'Товары'!A:D,4,0),0))</f>
        <v/>
      </c>
    </row>
    <row r="284">
      <c r="A284" s="5" t="n"/>
      <c r="C284" s="6">
        <f>IF(B284="","",IFERROR(VLOOKUP(B284,'Товары'!A:B,2,0),"нет в справочнике"))</f>
        <v/>
      </c>
      <c r="F284" s="4" t="n"/>
      <c r="H284" s="7">
        <f>IF(B284="","",E284*F284)</f>
        <v/>
      </c>
      <c r="I284" s="7">
        <f>IF(B284="","",IFERROR(E284*VLOOKUP(B284,'Товары'!A:D,4,0),0))</f>
        <v/>
      </c>
    </row>
    <row r="285">
      <c r="A285" s="5" t="n"/>
      <c r="C285" s="6">
        <f>IF(B285="","",IFERROR(VLOOKUP(B285,'Товары'!A:B,2,0),"нет в справочнике"))</f>
        <v/>
      </c>
      <c r="F285" s="4" t="n"/>
      <c r="H285" s="7">
        <f>IF(B285="","",E285*F285)</f>
        <v/>
      </c>
      <c r="I285" s="7">
        <f>IF(B285="","",IFERROR(E285*VLOOKUP(B285,'Товары'!A:D,4,0),0))</f>
        <v/>
      </c>
    </row>
    <row r="286">
      <c r="A286" s="5" t="n"/>
      <c r="C286" s="6">
        <f>IF(B286="","",IFERROR(VLOOKUP(B286,'Товары'!A:B,2,0),"нет в справочнике"))</f>
        <v/>
      </c>
      <c r="F286" s="4" t="n"/>
      <c r="H286" s="7">
        <f>IF(B286="","",E286*F286)</f>
        <v/>
      </c>
      <c r="I286" s="7">
        <f>IF(B286="","",IFERROR(E286*VLOOKUP(B286,'Товары'!A:D,4,0),0))</f>
        <v/>
      </c>
    </row>
    <row r="287">
      <c r="A287" s="5" t="n"/>
      <c r="C287" s="6">
        <f>IF(B287="","",IFERROR(VLOOKUP(B287,'Товары'!A:B,2,0),"нет в справочнике"))</f>
        <v/>
      </c>
      <c r="F287" s="4" t="n"/>
      <c r="H287" s="7">
        <f>IF(B287="","",E287*F287)</f>
        <v/>
      </c>
      <c r="I287" s="7">
        <f>IF(B287="","",IFERROR(E287*VLOOKUP(B287,'Товары'!A:D,4,0),0))</f>
        <v/>
      </c>
    </row>
    <row r="288">
      <c r="A288" s="5" t="n"/>
      <c r="C288" s="6">
        <f>IF(B288="","",IFERROR(VLOOKUP(B288,'Товары'!A:B,2,0),"нет в справочнике"))</f>
        <v/>
      </c>
      <c r="F288" s="4" t="n"/>
      <c r="H288" s="7">
        <f>IF(B288="","",E288*F288)</f>
        <v/>
      </c>
      <c r="I288" s="7">
        <f>IF(B288="","",IFERROR(E288*VLOOKUP(B288,'Товары'!A:D,4,0),0))</f>
        <v/>
      </c>
    </row>
    <row r="289">
      <c r="A289" s="5" t="n"/>
      <c r="C289" s="6">
        <f>IF(B289="","",IFERROR(VLOOKUP(B289,'Товары'!A:B,2,0),"нет в справочнике"))</f>
        <v/>
      </c>
      <c r="F289" s="4" t="n"/>
      <c r="H289" s="7">
        <f>IF(B289="","",E289*F289)</f>
        <v/>
      </c>
      <c r="I289" s="7">
        <f>IF(B289="","",IFERROR(E289*VLOOKUP(B289,'Товары'!A:D,4,0),0))</f>
        <v/>
      </c>
    </row>
    <row r="290">
      <c r="A290" s="5" t="n"/>
      <c r="C290" s="6">
        <f>IF(B290="","",IFERROR(VLOOKUP(B290,'Товары'!A:B,2,0),"нет в справочнике"))</f>
        <v/>
      </c>
      <c r="F290" s="4" t="n"/>
      <c r="H290" s="7">
        <f>IF(B290="","",E290*F290)</f>
        <v/>
      </c>
      <c r="I290" s="7">
        <f>IF(B290="","",IFERROR(E290*VLOOKUP(B290,'Товары'!A:D,4,0),0))</f>
        <v/>
      </c>
    </row>
    <row r="291">
      <c r="A291" s="5" t="n"/>
      <c r="C291" s="6">
        <f>IF(B291="","",IFERROR(VLOOKUP(B291,'Товары'!A:B,2,0),"нет в справочнике"))</f>
        <v/>
      </c>
      <c r="F291" s="4" t="n"/>
      <c r="H291" s="7">
        <f>IF(B291="","",E291*F291)</f>
        <v/>
      </c>
      <c r="I291" s="7">
        <f>IF(B291="","",IFERROR(E291*VLOOKUP(B291,'Товары'!A:D,4,0),0))</f>
        <v/>
      </c>
    </row>
    <row r="292">
      <c r="A292" s="5" t="n"/>
      <c r="C292" s="6">
        <f>IF(B292="","",IFERROR(VLOOKUP(B292,'Товары'!A:B,2,0),"нет в справочнике"))</f>
        <v/>
      </c>
      <c r="F292" s="4" t="n"/>
      <c r="H292" s="7">
        <f>IF(B292="","",E292*F292)</f>
        <v/>
      </c>
      <c r="I292" s="7">
        <f>IF(B292="","",IFERROR(E292*VLOOKUP(B292,'Товары'!A:D,4,0),0))</f>
        <v/>
      </c>
    </row>
    <row r="293">
      <c r="A293" s="5" t="n"/>
      <c r="C293" s="6">
        <f>IF(B293="","",IFERROR(VLOOKUP(B293,'Товары'!A:B,2,0),"нет в справочнике"))</f>
        <v/>
      </c>
      <c r="F293" s="4" t="n"/>
      <c r="H293" s="7">
        <f>IF(B293="","",E293*F293)</f>
        <v/>
      </c>
      <c r="I293" s="7">
        <f>IF(B293="","",IFERROR(E293*VLOOKUP(B293,'Товары'!A:D,4,0),0))</f>
        <v/>
      </c>
    </row>
    <row r="294">
      <c r="A294" s="5" t="n"/>
      <c r="C294" s="6">
        <f>IF(B294="","",IFERROR(VLOOKUP(B294,'Товары'!A:B,2,0),"нет в справочнике"))</f>
        <v/>
      </c>
      <c r="F294" s="4" t="n"/>
      <c r="H294" s="7">
        <f>IF(B294="","",E294*F294)</f>
        <v/>
      </c>
      <c r="I294" s="7">
        <f>IF(B294="","",IFERROR(E294*VLOOKUP(B294,'Товары'!A:D,4,0),0))</f>
        <v/>
      </c>
    </row>
    <row r="295">
      <c r="A295" s="5" t="n"/>
      <c r="C295" s="6">
        <f>IF(B295="","",IFERROR(VLOOKUP(B295,'Товары'!A:B,2,0),"нет в справочнике"))</f>
        <v/>
      </c>
      <c r="F295" s="4" t="n"/>
      <c r="H295" s="7">
        <f>IF(B295="","",E295*F295)</f>
        <v/>
      </c>
      <c r="I295" s="7">
        <f>IF(B295="","",IFERROR(E295*VLOOKUP(B295,'Товары'!A:D,4,0),0))</f>
        <v/>
      </c>
    </row>
    <row r="296">
      <c r="A296" s="5" t="n"/>
      <c r="C296" s="6">
        <f>IF(B296="","",IFERROR(VLOOKUP(B296,'Товары'!A:B,2,0),"нет в справочнике"))</f>
        <v/>
      </c>
      <c r="F296" s="4" t="n"/>
      <c r="H296" s="7">
        <f>IF(B296="","",E296*F296)</f>
        <v/>
      </c>
      <c r="I296" s="7">
        <f>IF(B296="","",IFERROR(E296*VLOOKUP(B296,'Товары'!A:D,4,0),0))</f>
        <v/>
      </c>
    </row>
    <row r="297">
      <c r="A297" s="5" t="n"/>
      <c r="C297" s="6">
        <f>IF(B297="","",IFERROR(VLOOKUP(B297,'Товары'!A:B,2,0),"нет в справочнике"))</f>
        <v/>
      </c>
      <c r="F297" s="4" t="n"/>
      <c r="H297" s="7">
        <f>IF(B297="","",E297*F297)</f>
        <v/>
      </c>
      <c r="I297" s="7">
        <f>IF(B297="","",IFERROR(E297*VLOOKUP(B297,'Товары'!A:D,4,0),0))</f>
        <v/>
      </c>
    </row>
    <row r="298">
      <c r="A298" s="5" t="n"/>
      <c r="C298" s="6">
        <f>IF(B298="","",IFERROR(VLOOKUP(B298,'Товары'!A:B,2,0),"нет в справочнике"))</f>
        <v/>
      </c>
      <c r="F298" s="4" t="n"/>
      <c r="H298" s="7">
        <f>IF(B298="","",E298*F298)</f>
        <v/>
      </c>
      <c r="I298" s="7">
        <f>IF(B298="","",IFERROR(E298*VLOOKUP(B298,'Товары'!A:D,4,0),0))</f>
        <v/>
      </c>
    </row>
    <row r="299">
      <c r="A299" s="5" t="n"/>
      <c r="C299" s="6">
        <f>IF(B299="","",IFERROR(VLOOKUP(B299,'Товары'!A:B,2,0),"нет в справочнике"))</f>
        <v/>
      </c>
      <c r="F299" s="4" t="n"/>
      <c r="H299" s="7">
        <f>IF(B299="","",E299*F299)</f>
        <v/>
      </c>
      <c r="I299" s="7">
        <f>IF(B299="","",IFERROR(E299*VLOOKUP(B299,'Товары'!A:D,4,0),0))</f>
        <v/>
      </c>
    </row>
    <row r="300">
      <c r="A300" s="5" t="n"/>
      <c r="C300" s="6">
        <f>IF(B300="","",IFERROR(VLOOKUP(B300,'Товары'!A:B,2,0),"нет в справочнике"))</f>
        <v/>
      </c>
      <c r="F300" s="4" t="n"/>
      <c r="H300" s="7">
        <f>IF(B300="","",E300*F300)</f>
        <v/>
      </c>
      <c r="I300" s="7">
        <f>IF(B300="","",IFERROR(E300*VLOOKUP(B300,'Товары'!A:D,4,0),0))</f>
        <v/>
      </c>
    </row>
    <row r="301">
      <c r="A301" s="5" t="n"/>
      <c r="C301" s="6">
        <f>IF(B301="","",IFERROR(VLOOKUP(B301,'Товары'!A:B,2,0),"нет в справочнике"))</f>
        <v/>
      </c>
      <c r="F301" s="4" t="n"/>
      <c r="H301" s="7">
        <f>IF(B301="","",E301*F301)</f>
        <v/>
      </c>
      <c r="I301" s="7">
        <f>IF(B301="","",IFERROR(E301*VLOOKUP(B301,'Товары'!A:D,4,0),0))</f>
        <v/>
      </c>
    </row>
    <row r="302">
      <c r="A302" s="5" t="n"/>
      <c r="C302" s="6">
        <f>IF(B302="","",IFERROR(VLOOKUP(B302,'Товары'!A:B,2,0),"нет в справочнике"))</f>
        <v/>
      </c>
      <c r="F302" s="4" t="n"/>
      <c r="H302" s="7">
        <f>IF(B302="","",E302*F302)</f>
        <v/>
      </c>
      <c r="I302" s="7">
        <f>IF(B302="","",IFERROR(E302*VLOOKUP(B302,'Товары'!A:D,4,0),0))</f>
        <v/>
      </c>
    </row>
    <row r="303">
      <c r="A303" s="5" t="n"/>
      <c r="C303" s="6">
        <f>IF(B303="","",IFERROR(VLOOKUP(B303,'Товары'!A:B,2,0),"нет в справочнике"))</f>
        <v/>
      </c>
      <c r="F303" s="4" t="n"/>
      <c r="H303" s="7">
        <f>IF(B303="","",E303*F303)</f>
        <v/>
      </c>
      <c r="I303" s="7">
        <f>IF(B303="","",IFERROR(E303*VLOOKUP(B303,'Товары'!A:D,4,0),0))</f>
        <v/>
      </c>
    </row>
    <row r="304">
      <c r="A304" s="5" t="n"/>
      <c r="C304" s="6">
        <f>IF(B304="","",IFERROR(VLOOKUP(B304,'Товары'!A:B,2,0),"нет в справочнике"))</f>
        <v/>
      </c>
      <c r="F304" s="4" t="n"/>
      <c r="H304" s="7">
        <f>IF(B304="","",E304*F304)</f>
        <v/>
      </c>
      <c r="I304" s="7">
        <f>IF(B304="","",IFERROR(E304*VLOOKUP(B304,'Товары'!A:D,4,0),0))</f>
        <v/>
      </c>
    </row>
    <row r="305">
      <c r="A305" s="5" t="n"/>
      <c r="C305" s="6">
        <f>IF(B305="","",IFERROR(VLOOKUP(B305,'Товары'!A:B,2,0),"нет в справочнике"))</f>
        <v/>
      </c>
      <c r="F305" s="4" t="n"/>
      <c r="H305" s="7">
        <f>IF(B305="","",E305*F305)</f>
        <v/>
      </c>
      <c r="I305" s="7">
        <f>IF(B305="","",IFERROR(E305*VLOOKUP(B305,'Товары'!A:D,4,0),0))</f>
        <v/>
      </c>
    </row>
    <row r="306">
      <c r="A306" s="5" t="n"/>
      <c r="C306" s="6">
        <f>IF(B306="","",IFERROR(VLOOKUP(B306,'Товары'!A:B,2,0),"нет в справочнике"))</f>
        <v/>
      </c>
      <c r="F306" s="4" t="n"/>
      <c r="H306" s="7">
        <f>IF(B306="","",E306*F306)</f>
        <v/>
      </c>
      <c r="I306" s="7">
        <f>IF(B306="","",IFERROR(E306*VLOOKUP(B306,'Товары'!A:D,4,0),0))</f>
        <v/>
      </c>
    </row>
    <row r="307">
      <c r="A307" s="5" t="n"/>
      <c r="C307" s="6">
        <f>IF(B307="","",IFERROR(VLOOKUP(B307,'Товары'!A:B,2,0),"нет в справочнике"))</f>
        <v/>
      </c>
      <c r="F307" s="4" t="n"/>
      <c r="H307" s="7">
        <f>IF(B307="","",E307*F307)</f>
        <v/>
      </c>
      <c r="I307" s="7">
        <f>IF(B307="","",IFERROR(E307*VLOOKUP(B307,'Товары'!A:D,4,0),0))</f>
        <v/>
      </c>
    </row>
    <row r="308">
      <c r="A308" s="5" t="n"/>
      <c r="C308" s="6">
        <f>IF(B308="","",IFERROR(VLOOKUP(B308,'Товары'!A:B,2,0),"нет в справочнике"))</f>
        <v/>
      </c>
      <c r="F308" s="4" t="n"/>
      <c r="H308" s="7">
        <f>IF(B308="","",E308*F308)</f>
        <v/>
      </c>
      <c r="I308" s="7">
        <f>IF(B308="","",IFERROR(E308*VLOOKUP(B308,'Товары'!A:D,4,0),0))</f>
        <v/>
      </c>
    </row>
    <row r="309">
      <c r="A309" s="5" t="n"/>
      <c r="C309" s="6">
        <f>IF(B309="","",IFERROR(VLOOKUP(B309,'Товары'!A:B,2,0),"нет в справочнике"))</f>
        <v/>
      </c>
      <c r="F309" s="4" t="n"/>
      <c r="H309" s="7">
        <f>IF(B309="","",E309*F309)</f>
        <v/>
      </c>
      <c r="I309" s="7">
        <f>IF(B309="","",IFERROR(E309*VLOOKUP(B309,'Товары'!A:D,4,0),0))</f>
        <v/>
      </c>
    </row>
    <row r="310">
      <c r="A310" s="5" t="n"/>
      <c r="C310" s="6">
        <f>IF(B310="","",IFERROR(VLOOKUP(B310,'Товары'!A:B,2,0),"нет в справочнике"))</f>
        <v/>
      </c>
      <c r="F310" s="4" t="n"/>
      <c r="H310" s="7">
        <f>IF(B310="","",E310*F310)</f>
        <v/>
      </c>
      <c r="I310" s="7">
        <f>IF(B310="","",IFERROR(E310*VLOOKUP(B310,'Товары'!A:D,4,0),0))</f>
        <v/>
      </c>
    </row>
    <row r="311">
      <c r="A311" s="5" t="n"/>
      <c r="C311" s="6">
        <f>IF(B311="","",IFERROR(VLOOKUP(B311,'Товары'!A:B,2,0),"нет в справочнике"))</f>
        <v/>
      </c>
      <c r="F311" s="4" t="n"/>
      <c r="H311" s="7">
        <f>IF(B311="","",E311*F311)</f>
        <v/>
      </c>
      <c r="I311" s="7">
        <f>IF(B311="","",IFERROR(E311*VLOOKUP(B311,'Товары'!A:D,4,0),0))</f>
        <v/>
      </c>
    </row>
    <row r="312">
      <c r="A312" s="5" t="n"/>
      <c r="C312" s="6">
        <f>IF(B312="","",IFERROR(VLOOKUP(B312,'Товары'!A:B,2,0),"нет в справочнике"))</f>
        <v/>
      </c>
      <c r="F312" s="4" t="n"/>
      <c r="H312" s="7">
        <f>IF(B312="","",E312*F312)</f>
        <v/>
      </c>
      <c r="I312" s="7">
        <f>IF(B312="","",IFERROR(E312*VLOOKUP(B312,'Товары'!A:D,4,0),0))</f>
        <v/>
      </c>
    </row>
    <row r="313">
      <c r="A313" s="5" t="n"/>
      <c r="C313" s="6">
        <f>IF(B313="","",IFERROR(VLOOKUP(B313,'Товары'!A:B,2,0),"нет в справочнике"))</f>
        <v/>
      </c>
      <c r="F313" s="4" t="n"/>
      <c r="H313" s="7">
        <f>IF(B313="","",E313*F313)</f>
        <v/>
      </c>
      <c r="I313" s="7">
        <f>IF(B313="","",IFERROR(E313*VLOOKUP(B313,'Товары'!A:D,4,0),0))</f>
        <v/>
      </c>
    </row>
    <row r="314">
      <c r="A314" s="5" t="n"/>
      <c r="C314" s="6">
        <f>IF(B314="","",IFERROR(VLOOKUP(B314,'Товары'!A:B,2,0),"нет в справочнике"))</f>
        <v/>
      </c>
      <c r="F314" s="4" t="n"/>
      <c r="H314" s="7">
        <f>IF(B314="","",E314*F314)</f>
        <v/>
      </c>
      <c r="I314" s="7">
        <f>IF(B314="","",IFERROR(E314*VLOOKUP(B314,'Товары'!A:D,4,0),0))</f>
        <v/>
      </c>
    </row>
    <row r="315">
      <c r="A315" s="5" t="n"/>
      <c r="C315" s="6">
        <f>IF(B315="","",IFERROR(VLOOKUP(B315,'Товары'!A:B,2,0),"нет в справочнике"))</f>
        <v/>
      </c>
      <c r="F315" s="4" t="n"/>
      <c r="H315" s="7">
        <f>IF(B315="","",E315*F315)</f>
        <v/>
      </c>
      <c r="I315" s="7">
        <f>IF(B315="","",IFERROR(E315*VLOOKUP(B315,'Товары'!A:D,4,0),0))</f>
        <v/>
      </c>
    </row>
    <row r="316">
      <c r="A316" s="5" t="n"/>
      <c r="C316" s="6">
        <f>IF(B316="","",IFERROR(VLOOKUP(B316,'Товары'!A:B,2,0),"нет в справочнике"))</f>
        <v/>
      </c>
      <c r="F316" s="4" t="n"/>
      <c r="H316" s="7">
        <f>IF(B316="","",E316*F316)</f>
        <v/>
      </c>
      <c r="I316" s="7">
        <f>IF(B316="","",IFERROR(E316*VLOOKUP(B316,'Товары'!A:D,4,0),0))</f>
        <v/>
      </c>
    </row>
    <row r="317">
      <c r="A317" s="5" t="n"/>
      <c r="C317" s="6">
        <f>IF(B317="","",IFERROR(VLOOKUP(B317,'Товары'!A:B,2,0),"нет в справочнике"))</f>
        <v/>
      </c>
      <c r="F317" s="4" t="n"/>
      <c r="H317" s="7">
        <f>IF(B317="","",E317*F317)</f>
        <v/>
      </c>
      <c r="I317" s="7">
        <f>IF(B317="","",IFERROR(E317*VLOOKUP(B317,'Товары'!A:D,4,0),0))</f>
        <v/>
      </c>
    </row>
    <row r="318">
      <c r="A318" s="5" t="n"/>
      <c r="C318" s="6">
        <f>IF(B318="","",IFERROR(VLOOKUP(B318,'Товары'!A:B,2,0),"нет в справочнике"))</f>
        <v/>
      </c>
      <c r="F318" s="4" t="n"/>
      <c r="H318" s="7">
        <f>IF(B318="","",E318*F318)</f>
        <v/>
      </c>
      <c r="I318" s="7">
        <f>IF(B318="","",IFERROR(E318*VLOOKUP(B318,'Товары'!A:D,4,0),0))</f>
        <v/>
      </c>
    </row>
    <row r="319">
      <c r="A319" s="5" t="n"/>
      <c r="C319" s="6">
        <f>IF(B319="","",IFERROR(VLOOKUP(B319,'Товары'!A:B,2,0),"нет в справочнике"))</f>
        <v/>
      </c>
      <c r="F319" s="4" t="n"/>
      <c r="H319" s="7">
        <f>IF(B319="","",E319*F319)</f>
        <v/>
      </c>
      <c r="I319" s="7">
        <f>IF(B319="","",IFERROR(E319*VLOOKUP(B319,'Товары'!A:D,4,0),0))</f>
        <v/>
      </c>
    </row>
    <row r="320">
      <c r="A320" s="5" t="n"/>
      <c r="C320" s="6">
        <f>IF(B320="","",IFERROR(VLOOKUP(B320,'Товары'!A:B,2,0),"нет в справочнике"))</f>
        <v/>
      </c>
      <c r="F320" s="4" t="n"/>
      <c r="H320" s="7">
        <f>IF(B320="","",E320*F320)</f>
        <v/>
      </c>
      <c r="I320" s="7">
        <f>IF(B320="","",IFERROR(E320*VLOOKUP(B320,'Товары'!A:D,4,0),0))</f>
        <v/>
      </c>
    </row>
    <row r="321">
      <c r="A321" s="5" t="n"/>
      <c r="C321" s="6">
        <f>IF(B321="","",IFERROR(VLOOKUP(B321,'Товары'!A:B,2,0),"нет в справочнике"))</f>
        <v/>
      </c>
      <c r="F321" s="4" t="n"/>
      <c r="H321" s="7">
        <f>IF(B321="","",E321*F321)</f>
        <v/>
      </c>
      <c r="I321" s="7">
        <f>IF(B321="","",IFERROR(E321*VLOOKUP(B321,'Товары'!A:D,4,0),0))</f>
        <v/>
      </c>
    </row>
    <row r="322">
      <c r="A322" s="5" t="n"/>
      <c r="C322" s="6">
        <f>IF(B322="","",IFERROR(VLOOKUP(B322,'Товары'!A:B,2,0),"нет в справочнике"))</f>
        <v/>
      </c>
      <c r="F322" s="4" t="n"/>
      <c r="H322" s="7">
        <f>IF(B322="","",E322*F322)</f>
        <v/>
      </c>
      <c r="I322" s="7">
        <f>IF(B322="","",IFERROR(E322*VLOOKUP(B322,'Товары'!A:D,4,0),0))</f>
        <v/>
      </c>
    </row>
    <row r="323">
      <c r="A323" s="5" t="n"/>
      <c r="C323" s="6">
        <f>IF(B323="","",IFERROR(VLOOKUP(B323,'Товары'!A:B,2,0),"нет в справочнике"))</f>
        <v/>
      </c>
      <c r="F323" s="4" t="n"/>
      <c r="H323" s="7">
        <f>IF(B323="","",E323*F323)</f>
        <v/>
      </c>
      <c r="I323" s="7">
        <f>IF(B323="","",IFERROR(E323*VLOOKUP(B323,'Товары'!A:D,4,0),0))</f>
        <v/>
      </c>
    </row>
    <row r="324">
      <c r="A324" s="5" t="n"/>
      <c r="C324" s="6">
        <f>IF(B324="","",IFERROR(VLOOKUP(B324,'Товары'!A:B,2,0),"нет в справочнике"))</f>
        <v/>
      </c>
      <c r="F324" s="4" t="n"/>
      <c r="H324" s="7">
        <f>IF(B324="","",E324*F324)</f>
        <v/>
      </c>
      <c r="I324" s="7">
        <f>IF(B324="","",IFERROR(E324*VLOOKUP(B324,'Товары'!A:D,4,0),0))</f>
        <v/>
      </c>
    </row>
    <row r="325">
      <c r="A325" s="5" t="n"/>
      <c r="C325" s="6">
        <f>IF(B325="","",IFERROR(VLOOKUP(B325,'Товары'!A:B,2,0),"нет в справочнике"))</f>
        <v/>
      </c>
      <c r="F325" s="4" t="n"/>
      <c r="H325" s="7">
        <f>IF(B325="","",E325*F325)</f>
        <v/>
      </c>
      <c r="I325" s="7">
        <f>IF(B325="","",IFERROR(E325*VLOOKUP(B325,'Товары'!A:D,4,0),0))</f>
        <v/>
      </c>
    </row>
    <row r="326">
      <c r="A326" s="5" t="n"/>
      <c r="C326" s="6">
        <f>IF(B326="","",IFERROR(VLOOKUP(B326,'Товары'!A:B,2,0),"нет в справочнике"))</f>
        <v/>
      </c>
      <c r="F326" s="4" t="n"/>
      <c r="H326" s="7">
        <f>IF(B326="","",E326*F326)</f>
        <v/>
      </c>
      <c r="I326" s="7">
        <f>IF(B326="","",IFERROR(E326*VLOOKUP(B326,'Товары'!A:D,4,0),0))</f>
        <v/>
      </c>
    </row>
    <row r="327">
      <c r="A327" s="5" t="n"/>
      <c r="C327" s="6">
        <f>IF(B327="","",IFERROR(VLOOKUP(B327,'Товары'!A:B,2,0),"нет в справочнике"))</f>
        <v/>
      </c>
      <c r="F327" s="4" t="n"/>
      <c r="H327" s="7">
        <f>IF(B327="","",E327*F327)</f>
        <v/>
      </c>
      <c r="I327" s="7">
        <f>IF(B327="","",IFERROR(E327*VLOOKUP(B327,'Товары'!A:D,4,0),0))</f>
        <v/>
      </c>
    </row>
    <row r="328">
      <c r="A328" s="5" t="n"/>
      <c r="C328" s="6">
        <f>IF(B328="","",IFERROR(VLOOKUP(B328,'Товары'!A:B,2,0),"нет в справочнике"))</f>
        <v/>
      </c>
      <c r="F328" s="4" t="n"/>
      <c r="H328" s="7">
        <f>IF(B328="","",E328*F328)</f>
        <v/>
      </c>
      <c r="I328" s="7">
        <f>IF(B328="","",IFERROR(E328*VLOOKUP(B328,'Товары'!A:D,4,0),0))</f>
        <v/>
      </c>
    </row>
    <row r="329">
      <c r="A329" s="5" t="n"/>
      <c r="C329" s="6">
        <f>IF(B329="","",IFERROR(VLOOKUP(B329,'Товары'!A:B,2,0),"нет в справочнике"))</f>
        <v/>
      </c>
      <c r="F329" s="4" t="n"/>
      <c r="H329" s="7">
        <f>IF(B329="","",E329*F329)</f>
        <v/>
      </c>
      <c r="I329" s="7">
        <f>IF(B329="","",IFERROR(E329*VLOOKUP(B329,'Товары'!A:D,4,0),0))</f>
        <v/>
      </c>
    </row>
    <row r="330">
      <c r="A330" s="5" t="n"/>
      <c r="C330" s="6">
        <f>IF(B330="","",IFERROR(VLOOKUP(B330,'Товары'!A:B,2,0),"нет в справочнике"))</f>
        <v/>
      </c>
      <c r="F330" s="4" t="n"/>
      <c r="H330" s="7">
        <f>IF(B330="","",E330*F330)</f>
        <v/>
      </c>
      <c r="I330" s="7">
        <f>IF(B330="","",IFERROR(E330*VLOOKUP(B330,'Товары'!A:D,4,0),0))</f>
        <v/>
      </c>
    </row>
    <row r="331">
      <c r="A331" s="5" t="n"/>
      <c r="C331" s="6">
        <f>IF(B331="","",IFERROR(VLOOKUP(B331,'Товары'!A:B,2,0),"нет в справочнике"))</f>
        <v/>
      </c>
      <c r="F331" s="4" t="n"/>
      <c r="H331" s="7">
        <f>IF(B331="","",E331*F331)</f>
        <v/>
      </c>
      <c r="I331" s="7">
        <f>IF(B331="","",IFERROR(E331*VLOOKUP(B331,'Товары'!A:D,4,0),0))</f>
        <v/>
      </c>
    </row>
    <row r="332">
      <c r="A332" s="5" t="n"/>
      <c r="C332" s="6">
        <f>IF(B332="","",IFERROR(VLOOKUP(B332,'Товары'!A:B,2,0),"нет в справочнике"))</f>
        <v/>
      </c>
      <c r="F332" s="4" t="n"/>
      <c r="H332" s="7">
        <f>IF(B332="","",E332*F332)</f>
        <v/>
      </c>
      <c r="I332" s="7">
        <f>IF(B332="","",IFERROR(E332*VLOOKUP(B332,'Товары'!A:D,4,0),0))</f>
        <v/>
      </c>
    </row>
    <row r="333">
      <c r="A333" s="5" t="n"/>
      <c r="C333" s="6">
        <f>IF(B333="","",IFERROR(VLOOKUP(B333,'Товары'!A:B,2,0),"нет в справочнике"))</f>
        <v/>
      </c>
      <c r="F333" s="4" t="n"/>
      <c r="H333" s="7">
        <f>IF(B333="","",E333*F333)</f>
        <v/>
      </c>
      <c r="I333" s="7">
        <f>IF(B333="","",IFERROR(E333*VLOOKUP(B333,'Товары'!A:D,4,0),0))</f>
        <v/>
      </c>
    </row>
    <row r="334">
      <c r="A334" s="5" t="n"/>
      <c r="C334" s="6">
        <f>IF(B334="","",IFERROR(VLOOKUP(B334,'Товары'!A:B,2,0),"нет в справочнике"))</f>
        <v/>
      </c>
      <c r="F334" s="4" t="n"/>
      <c r="H334" s="7">
        <f>IF(B334="","",E334*F334)</f>
        <v/>
      </c>
      <c r="I334" s="7">
        <f>IF(B334="","",IFERROR(E334*VLOOKUP(B334,'Товары'!A:D,4,0),0))</f>
        <v/>
      </c>
    </row>
    <row r="335">
      <c r="A335" s="5" t="n"/>
      <c r="C335" s="6">
        <f>IF(B335="","",IFERROR(VLOOKUP(B335,'Товары'!A:B,2,0),"нет в справочнике"))</f>
        <v/>
      </c>
      <c r="F335" s="4" t="n"/>
      <c r="H335" s="7">
        <f>IF(B335="","",E335*F335)</f>
        <v/>
      </c>
      <c r="I335" s="7">
        <f>IF(B335="","",IFERROR(E335*VLOOKUP(B335,'Товары'!A:D,4,0),0))</f>
        <v/>
      </c>
    </row>
    <row r="336">
      <c r="A336" s="5" t="n"/>
      <c r="C336" s="6">
        <f>IF(B336="","",IFERROR(VLOOKUP(B336,'Товары'!A:B,2,0),"нет в справочнике"))</f>
        <v/>
      </c>
      <c r="F336" s="4" t="n"/>
      <c r="H336" s="7">
        <f>IF(B336="","",E336*F336)</f>
        <v/>
      </c>
      <c r="I336" s="7">
        <f>IF(B336="","",IFERROR(E336*VLOOKUP(B336,'Товары'!A:D,4,0),0))</f>
        <v/>
      </c>
    </row>
    <row r="337">
      <c r="A337" s="5" t="n"/>
      <c r="C337" s="6">
        <f>IF(B337="","",IFERROR(VLOOKUP(B337,'Товары'!A:B,2,0),"нет в справочнике"))</f>
        <v/>
      </c>
      <c r="F337" s="4" t="n"/>
      <c r="H337" s="7">
        <f>IF(B337="","",E337*F337)</f>
        <v/>
      </c>
      <c r="I337" s="7">
        <f>IF(B337="","",IFERROR(E337*VLOOKUP(B337,'Товары'!A:D,4,0),0))</f>
        <v/>
      </c>
    </row>
    <row r="338">
      <c r="A338" s="5" t="n"/>
      <c r="C338" s="6">
        <f>IF(B338="","",IFERROR(VLOOKUP(B338,'Товары'!A:B,2,0),"нет в справочнике"))</f>
        <v/>
      </c>
      <c r="F338" s="4" t="n"/>
      <c r="H338" s="7">
        <f>IF(B338="","",E338*F338)</f>
        <v/>
      </c>
      <c r="I338" s="7">
        <f>IF(B338="","",IFERROR(E338*VLOOKUP(B338,'Товары'!A:D,4,0),0))</f>
        <v/>
      </c>
    </row>
    <row r="339">
      <c r="A339" s="5" t="n"/>
      <c r="C339" s="6">
        <f>IF(B339="","",IFERROR(VLOOKUP(B339,'Товары'!A:B,2,0),"нет в справочнике"))</f>
        <v/>
      </c>
      <c r="F339" s="4" t="n"/>
      <c r="H339" s="7">
        <f>IF(B339="","",E339*F339)</f>
        <v/>
      </c>
      <c r="I339" s="7">
        <f>IF(B339="","",IFERROR(E339*VLOOKUP(B339,'Товары'!A:D,4,0),0))</f>
        <v/>
      </c>
    </row>
    <row r="340">
      <c r="A340" s="5" t="n"/>
      <c r="C340" s="6">
        <f>IF(B340="","",IFERROR(VLOOKUP(B340,'Товары'!A:B,2,0),"нет в справочнике"))</f>
        <v/>
      </c>
      <c r="F340" s="4" t="n"/>
      <c r="H340" s="7">
        <f>IF(B340="","",E340*F340)</f>
        <v/>
      </c>
      <c r="I340" s="7">
        <f>IF(B340="","",IFERROR(E340*VLOOKUP(B340,'Товары'!A:D,4,0),0))</f>
        <v/>
      </c>
    </row>
    <row r="341">
      <c r="A341" s="5" t="n"/>
      <c r="C341" s="6">
        <f>IF(B341="","",IFERROR(VLOOKUP(B341,'Товары'!A:B,2,0),"нет в справочнике"))</f>
        <v/>
      </c>
      <c r="F341" s="4" t="n"/>
      <c r="H341" s="7">
        <f>IF(B341="","",E341*F341)</f>
        <v/>
      </c>
      <c r="I341" s="7">
        <f>IF(B341="","",IFERROR(E341*VLOOKUP(B341,'Товары'!A:D,4,0),0))</f>
        <v/>
      </c>
    </row>
    <row r="342">
      <c r="A342" s="5" t="n"/>
      <c r="C342" s="6">
        <f>IF(B342="","",IFERROR(VLOOKUP(B342,'Товары'!A:B,2,0),"нет в справочнике"))</f>
        <v/>
      </c>
      <c r="F342" s="4" t="n"/>
      <c r="H342" s="7">
        <f>IF(B342="","",E342*F342)</f>
        <v/>
      </c>
      <c r="I342" s="7">
        <f>IF(B342="","",IFERROR(E342*VLOOKUP(B342,'Товары'!A:D,4,0),0))</f>
        <v/>
      </c>
    </row>
    <row r="343">
      <c r="A343" s="5" t="n"/>
      <c r="C343" s="6">
        <f>IF(B343="","",IFERROR(VLOOKUP(B343,'Товары'!A:B,2,0),"нет в справочнике"))</f>
        <v/>
      </c>
      <c r="F343" s="4" t="n"/>
      <c r="H343" s="7">
        <f>IF(B343="","",E343*F343)</f>
        <v/>
      </c>
      <c r="I343" s="7">
        <f>IF(B343="","",IFERROR(E343*VLOOKUP(B343,'Товары'!A:D,4,0),0))</f>
        <v/>
      </c>
    </row>
    <row r="344">
      <c r="A344" s="5" t="n"/>
      <c r="C344" s="6">
        <f>IF(B344="","",IFERROR(VLOOKUP(B344,'Товары'!A:B,2,0),"нет в справочнике"))</f>
        <v/>
      </c>
      <c r="F344" s="4" t="n"/>
      <c r="H344" s="7">
        <f>IF(B344="","",E344*F344)</f>
        <v/>
      </c>
      <c r="I344" s="7">
        <f>IF(B344="","",IFERROR(E344*VLOOKUP(B344,'Товары'!A:D,4,0),0))</f>
        <v/>
      </c>
    </row>
    <row r="345">
      <c r="A345" s="5" t="n"/>
      <c r="C345" s="6">
        <f>IF(B345="","",IFERROR(VLOOKUP(B345,'Товары'!A:B,2,0),"нет в справочнике"))</f>
        <v/>
      </c>
      <c r="F345" s="4" t="n"/>
      <c r="H345" s="7">
        <f>IF(B345="","",E345*F345)</f>
        <v/>
      </c>
      <c r="I345" s="7">
        <f>IF(B345="","",IFERROR(E345*VLOOKUP(B345,'Товары'!A:D,4,0),0))</f>
        <v/>
      </c>
    </row>
    <row r="346">
      <c r="A346" s="5" t="n"/>
      <c r="C346" s="6">
        <f>IF(B346="","",IFERROR(VLOOKUP(B346,'Товары'!A:B,2,0),"нет в справочнике"))</f>
        <v/>
      </c>
      <c r="F346" s="4" t="n"/>
      <c r="H346" s="7">
        <f>IF(B346="","",E346*F346)</f>
        <v/>
      </c>
      <c r="I346" s="7">
        <f>IF(B346="","",IFERROR(E346*VLOOKUP(B346,'Товары'!A:D,4,0),0))</f>
        <v/>
      </c>
    </row>
    <row r="347">
      <c r="A347" s="5" t="n"/>
      <c r="C347" s="6">
        <f>IF(B347="","",IFERROR(VLOOKUP(B347,'Товары'!A:B,2,0),"нет в справочнике"))</f>
        <v/>
      </c>
      <c r="F347" s="4" t="n"/>
      <c r="H347" s="7">
        <f>IF(B347="","",E347*F347)</f>
        <v/>
      </c>
      <c r="I347" s="7">
        <f>IF(B347="","",IFERROR(E347*VLOOKUP(B347,'Товары'!A:D,4,0),0))</f>
        <v/>
      </c>
    </row>
    <row r="348">
      <c r="A348" s="5" t="n"/>
      <c r="C348" s="6">
        <f>IF(B348="","",IFERROR(VLOOKUP(B348,'Товары'!A:B,2,0),"нет в справочнике"))</f>
        <v/>
      </c>
      <c r="F348" s="4" t="n"/>
      <c r="H348" s="7">
        <f>IF(B348="","",E348*F348)</f>
        <v/>
      </c>
      <c r="I348" s="7">
        <f>IF(B348="","",IFERROR(E348*VLOOKUP(B348,'Товары'!A:D,4,0),0))</f>
        <v/>
      </c>
    </row>
    <row r="349">
      <c r="A349" s="5" t="n"/>
      <c r="C349" s="6">
        <f>IF(B349="","",IFERROR(VLOOKUP(B349,'Товары'!A:B,2,0),"нет в справочнике"))</f>
        <v/>
      </c>
      <c r="F349" s="4" t="n"/>
      <c r="H349" s="7">
        <f>IF(B349="","",E349*F349)</f>
        <v/>
      </c>
      <c r="I349" s="7">
        <f>IF(B349="","",IFERROR(E349*VLOOKUP(B349,'Товары'!A:D,4,0),0))</f>
        <v/>
      </c>
    </row>
    <row r="350">
      <c r="A350" s="5" t="n"/>
      <c r="C350" s="6">
        <f>IF(B350="","",IFERROR(VLOOKUP(B350,'Товары'!A:B,2,0),"нет в справочнике"))</f>
        <v/>
      </c>
      <c r="F350" s="4" t="n"/>
      <c r="H350" s="7">
        <f>IF(B350="","",E350*F350)</f>
        <v/>
      </c>
      <c r="I350" s="7">
        <f>IF(B350="","",IFERROR(E350*VLOOKUP(B350,'Товары'!A:D,4,0),0))</f>
        <v/>
      </c>
    </row>
    <row r="351">
      <c r="A351" s="5" t="n"/>
      <c r="C351" s="6">
        <f>IF(B351="","",IFERROR(VLOOKUP(B351,'Товары'!A:B,2,0),"нет в справочнике"))</f>
        <v/>
      </c>
      <c r="F351" s="4" t="n"/>
      <c r="H351" s="7">
        <f>IF(B351="","",E351*F351)</f>
        <v/>
      </c>
      <c r="I351" s="7">
        <f>IF(B351="","",IFERROR(E351*VLOOKUP(B351,'Товары'!A:D,4,0),0))</f>
        <v/>
      </c>
    </row>
    <row r="352">
      <c r="A352" s="5" t="n"/>
      <c r="C352" s="6">
        <f>IF(B352="","",IFERROR(VLOOKUP(B352,'Товары'!A:B,2,0),"нет в справочнике"))</f>
        <v/>
      </c>
      <c r="F352" s="4" t="n"/>
      <c r="H352" s="7">
        <f>IF(B352="","",E352*F352)</f>
        <v/>
      </c>
      <c r="I352" s="7">
        <f>IF(B352="","",IFERROR(E352*VLOOKUP(B352,'Товары'!A:D,4,0),0))</f>
        <v/>
      </c>
    </row>
    <row r="353">
      <c r="A353" s="5" t="n"/>
      <c r="C353" s="6">
        <f>IF(B353="","",IFERROR(VLOOKUP(B353,'Товары'!A:B,2,0),"нет в справочнике"))</f>
        <v/>
      </c>
      <c r="F353" s="4" t="n"/>
      <c r="H353" s="7">
        <f>IF(B353="","",E353*F353)</f>
        <v/>
      </c>
      <c r="I353" s="7">
        <f>IF(B353="","",IFERROR(E353*VLOOKUP(B353,'Товары'!A:D,4,0),0))</f>
        <v/>
      </c>
    </row>
    <row r="354">
      <c r="A354" s="5" t="n"/>
      <c r="C354" s="6">
        <f>IF(B354="","",IFERROR(VLOOKUP(B354,'Товары'!A:B,2,0),"нет в справочнике"))</f>
        <v/>
      </c>
      <c r="F354" s="4" t="n"/>
      <c r="H354" s="7">
        <f>IF(B354="","",E354*F354)</f>
        <v/>
      </c>
      <c r="I354" s="7">
        <f>IF(B354="","",IFERROR(E354*VLOOKUP(B354,'Товары'!A:D,4,0),0))</f>
        <v/>
      </c>
    </row>
    <row r="355">
      <c r="A355" s="5" t="n"/>
      <c r="C355" s="6">
        <f>IF(B355="","",IFERROR(VLOOKUP(B355,'Товары'!A:B,2,0),"нет в справочнике"))</f>
        <v/>
      </c>
      <c r="F355" s="4" t="n"/>
      <c r="H355" s="7">
        <f>IF(B355="","",E355*F355)</f>
        <v/>
      </c>
      <c r="I355" s="7">
        <f>IF(B355="","",IFERROR(E355*VLOOKUP(B355,'Товары'!A:D,4,0),0))</f>
        <v/>
      </c>
    </row>
    <row r="356">
      <c r="A356" s="5" t="n"/>
      <c r="C356" s="6">
        <f>IF(B356="","",IFERROR(VLOOKUP(B356,'Товары'!A:B,2,0),"нет в справочнике"))</f>
        <v/>
      </c>
      <c r="F356" s="4" t="n"/>
      <c r="H356" s="7">
        <f>IF(B356="","",E356*F356)</f>
        <v/>
      </c>
      <c r="I356" s="7">
        <f>IF(B356="","",IFERROR(E356*VLOOKUP(B356,'Товары'!A:D,4,0),0))</f>
        <v/>
      </c>
    </row>
    <row r="357">
      <c r="A357" s="5" t="n"/>
      <c r="C357" s="6">
        <f>IF(B357="","",IFERROR(VLOOKUP(B357,'Товары'!A:B,2,0),"нет в справочнике"))</f>
        <v/>
      </c>
      <c r="F357" s="4" t="n"/>
      <c r="H357" s="7">
        <f>IF(B357="","",E357*F357)</f>
        <v/>
      </c>
      <c r="I357" s="7">
        <f>IF(B357="","",IFERROR(E357*VLOOKUP(B357,'Товары'!A:D,4,0),0))</f>
        <v/>
      </c>
    </row>
    <row r="358">
      <c r="A358" s="5" t="n"/>
      <c r="C358" s="6">
        <f>IF(B358="","",IFERROR(VLOOKUP(B358,'Товары'!A:B,2,0),"нет в справочнике"))</f>
        <v/>
      </c>
      <c r="F358" s="4" t="n"/>
      <c r="H358" s="7">
        <f>IF(B358="","",E358*F358)</f>
        <v/>
      </c>
      <c r="I358" s="7">
        <f>IF(B358="","",IFERROR(E358*VLOOKUP(B358,'Товары'!A:D,4,0),0))</f>
        <v/>
      </c>
    </row>
    <row r="359">
      <c r="A359" s="5" t="n"/>
      <c r="C359" s="6">
        <f>IF(B359="","",IFERROR(VLOOKUP(B359,'Товары'!A:B,2,0),"нет в справочнике"))</f>
        <v/>
      </c>
      <c r="F359" s="4" t="n"/>
      <c r="H359" s="7">
        <f>IF(B359="","",E359*F359)</f>
        <v/>
      </c>
      <c r="I359" s="7">
        <f>IF(B359="","",IFERROR(E359*VLOOKUP(B359,'Товары'!A:D,4,0),0))</f>
        <v/>
      </c>
    </row>
    <row r="360">
      <c r="A360" s="5" t="n"/>
      <c r="C360" s="6">
        <f>IF(B360="","",IFERROR(VLOOKUP(B360,'Товары'!A:B,2,0),"нет в справочнике"))</f>
        <v/>
      </c>
      <c r="F360" s="4" t="n"/>
      <c r="H360" s="7">
        <f>IF(B360="","",E360*F360)</f>
        <v/>
      </c>
      <c r="I360" s="7">
        <f>IF(B360="","",IFERROR(E360*VLOOKUP(B360,'Товары'!A:D,4,0),0))</f>
        <v/>
      </c>
    </row>
    <row r="361">
      <c r="A361" s="5" t="n"/>
      <c r="C361" s="6">
        <f>IF(B361="","",IFERROR(VLOOKUP(B361,'Товары'!A:B,2,0),"нет в справочнике"))</f>
        <v/>
      </c>
      <c r="F361" s="4" t="n"/>
      <c r="H361" s="7">
        <f>IF(B361="","",E361*F361)</f>
        <v/>
      </c>
      <c r="I361" s="7">
        <f>IF(B361="","",IFERROR(E361*VLOOKUP(B361,'Товары'!A:D,4,0),0))</f>
        <v/>
      </c>
    </row>
    <row r="362">
      <c r="A362" s="5" t="n"/>
      <c r="C362" s="6">
        <f>IF(B362="","",IFERROR(VLOOKUP(B362,'Товары'!A:B,2,0),"нет в справочнике"))</f>
        <v/>
      </c>
      <c r="F362" s="4" t="n"/>
      <c r="H362" s="7">
        <f>IF(B362="","",E362*F362)</f>
        <v/>
      </c>
      <c r="I362" s="7">
        <f>IF(B362="","",IFERROR(E362*VLOOKUP(B362,'Товары'!A:D,4,0),0))</f>
        <v/>
      </c>
    </row>
    <row r="363">
      <c r="A363" s="5" t="n"/>
      <c r="C363" s="6">
        <f>IF(B363="","",IFERROR(VLOOKUP(B363,'Товары'!A:B,2,0),"нет в справочнике"))</f>
        <v/>
      </c>
      <c r="F363" s="4" t="n"/>
      <c r="H363" s="7">
        <f>IF(B363="","",E363*F363)</f>
        <v/>
      </c>
      <c r="I363" s="7">
        <f>IF(B363="","",IFERROR(E363*VLOOKUP(B363,'Товары'!A:D,4,0),0))</f>
        <v/>
      </c>
    </row>
    <row r="364">
      <c r="A364" s="5" t="n"/>
      <c r="C364" s="6">
        <f>IF(B364="","",IFERROR(VLOOKUP(B364,'Товары'!A:B,2,0),"нет в справочнике"))</f>
        <v/>
      </c>
      <c r="F364" s="4" t="n"/>
      <c r="H364" s="7">
        <f>IF(B364="","",E364*F364)</f>
        <v/>
      </c>
      <c r="I364" s="7">
        <f>IF(B364="","",IFERROR(E364*VLOOKUP(B364,'Товары'!A:D,4,0),0))</f>
        <v/>
      </c>
    </row>
    <row r="365">
      <c r="A365" s="5" t="n"/>
      <c r="C365" s="6">
        <f>IF(B365="","",IFERROR(VLOOKUP(B365,'Товары'!A:B,2,0),"нет в справочнике"))</f>
        <v/>
      </c>
      <c r="F365" s="4" t="n"/>
      <c r="H365" s="7">
        <f>IF(B365="","",E365*F365)</f>
        <v/>
      </c>
      <c r="I365" s="7">
        <f>IF(B365="","",IFERROR(E365*VLOOKUP(B365,'Товары'!A:D,4,0),0))</f>
        <v/>
      </c>
    </row>
    <row r="366">
      <c r="A366" s="5" t="n"/>
      <c r="C366" s="6">
        <f>IF(B366="","",IFERROR(VLOOKUP(B366,'Товары'!A:B,2,0),"нет в справочнике"))</f>
        <v/>
      </c>
      <c r="F366" s="4" t="n"/>
      <c r="H366" s="7">
        <f>IF(B366="","",E366*F366)</f>
        <v/>
      </c>
      <c r="I366" s="7">
        <f>IF(B366="","",IFERROR(E366*VLOOKUP(B366,'Товары'!A:D,4,0),0))</f>
        <v/>
      </c>
    </row>
    <row r="367">
      <c r="A367" s="5" t="n"/>
      <c r="C367" s="6">
        <f>IF(B367="","",IFERROR(VLOOKUP(B367,'Товары'!A:B,2,0),"нет в справочнике"))</f>
        <v/>
      </c>
      <c r="F367" s="4" t="n"/>
      <c r="H367" s="7">
        <f>IF(B367="","",E367*F367)</f>
        <v/>
      </c>
      <c r="I367" s="7">
        <f>IF(B367="","",IFERROR(E367*VLOOKUP(B367,'Товары'!A:D,4,0),0))</f>
        <v/>
      </c>
    </row>
    <row r="368">
      <c r="A368" s="5" t="n"/>
      <c r="C368" s="6">
        <f>IF(B368="","",IFERROR(VLOOKUP(B368,'Товары'!A:B,2,0),"нет в справочнике"))</f>
        <v/>
      </c>
      <c r="F368" s="4" t="n"/>
      <c r="H368" s="7">
        <f>IF(B368="","",E368*F368)</f>
        <v/>
      </c>
      <c r="I368" s="7">
        <f>IF(B368="","",IFERROR(E368*VLOOKUP(B368,'Товары'!A:D,4,0),0))</f>
        <v/>
      </c>
    </row>
    <row r="369">
      <c r="A369" s="5" t="n"/>
      <c r="C369" s="6">
        <f>IF(B369="","",IFERROR(VLOOKUP(B369,'Товары'!A:B,2,0),"нет в справочнике"))</f>
        <v/>
      </c>
      <c r="F369" s="4" t="n"/>
      <c r="H369" s="7">
        <f>IF(B369="","",E369*F369)</f>
        <v/>
      </c>
      <c r="I369" s="7">
        <f>IF(B369="","",IFERROR(E369*VLOOKUP(B369,'Товары'!A:D,4,0),0))</f>
        <v/>
      </c>
    </row>
    <row r="370">
      <c r="A370" s="5" t="n"/>
      <c r="C370" s="6">
        <f>IF(B370="","",IFERROR(VLOOKUP(B370,'Товары'!A:B,2,0),"нет в справочнике"))</f>
        <v/>
      </c>
      <c r="F370" s="4" t="n"/>
      <c r="H370" s="7">
        <f>IF(B370="","",E370*F370)</f>
        <v/>
      </c>
      <c r="I370" s="7">
        <f>IF(B370="","",IFERROR(E370*VLOOKUP(B370,'Товары'!A:D,4,0),0))</f>
        <v/>
      </c>
    </row>
    <row r="371">
      <c r="A371" s="5" t="n"/>
      <c r="C371" s="6">
        <f>IF(B371="","",IFERROR(VLOOKUP(B371,'Товары'!A:B,2,0),"нет в справочнике"))</f>
        <v/>
      </c>
      <c r="F371" s="4" t="n"/>
      <c r="H371" s="7">
        <f>IF(B371="","",E371*F371)</f>
        <v/>
      </c>
      <c r="I371" s="7">
        <f>IF(B371="","",IFERROR(E371*VLOOKUP(B371,'Товары'!A:D,4,0),0))</f>
        <v/>
      </c>
    </row>
    <row r="372">
      <c r="A372" s="5" t="n"/>
      <c r="C372" s="6">
        <f>IF(B372="","",IFERROR(VLOOKUP(B372,'Товары'!A:B,2,0),"нет в справочнике"))</f>
        <v/>
      </c>
      <c r="F372" s="4" t="n"/>
      <c r="H372" s="7">
        <f>IF(B372="","",E372*F372)</f>
        <v/>
      </c>
      <c r="I372" s="7">
        <f>IF(B372="","",IFERROR(E372*VLOOKUP(B372,'Товары'!A:D,4,0),0))</f>
        <v/>
      </c>
    </row>
    <row r="373">
      <c r="A373" s="5" t="n"/>
      <c r="C373" s="6">
        <f>IF(B373="","",IFERROR(VLOOKUP(B373,'Товары'!A:B,2,0),"нет в справочнике"))</f>
        <v/>
      </c>
      <c r="F373" s="4" t="n"/>
      <c r="H373" s="7">
        <f>IF(B373="","",E373*F373)</f>
        <v/>
      </c>
      <c r="I373" s="7">
        <f>IF(B373="","",IFERROR(E373*VLOOKUP(B373,'Товары'!A:D,4,0),0))</f>
        <v/>
      </c>
    </row>
    <row r="374">
      <c r="A374" s="5" t="n"/>
      <c r="C374" s="6">
        <f>IF(B374="","",IFERROR(VLOOKUP(B374,'Товары'!A:B,2,0),"нет в справочнике"))</f>
        <v/>
      </c>
      <c r="F374" s="4" t="n"/>
      <c r="H374" s="7">
        <f>IF(B374="","",E374*F374)</f>
        <v/>
      </c>
      <c r="I374" s="7">
        <f>IF(B374="","",IFERROR(E374*VLOOKUP(B374,'Товары'!A:D,4,0),0))</f>
        <v/>
      </c>
    </row>
    <row r="375">
      <c r="A375" s="5" t="n"/>
      <c r="C375" s="6">
        <f>IF(B375="","",IFERROR(VLOOKUP(B375,'Товары'!A:B,2,0),"нет в справочнике"))</f>
        <v/>
      </c>
      <c r="F375" s="4" t="n"/>
      <c r="H375" s="7">
        <f>IF(B375="","",E375*F375)</f>
        <v/>
      </c>
      <c r="I375" s="7">
        <f>IF(B375="","",IFERROR(E375*VLOOKUP(B375,'Товары'!A:D,4,0),0))</f>
        <v/>
      </c>
    </row>
    <row r="376">
      <c r="A376" s="5" t="n"/>
      <c r="C376" s="6">
        <f>IF(B376="","",IFERROR(VLOOKUP(B376,'Товары'!A:B,2,0),"нет в справочнике"))</f>
        <v/>
      </c>
      <c r="F376" s="4" t="n"/>
      <c r="H376" s="7">
        <f>IF(B376="","",E376*F376)</f>
        <v/>
      </c>
      <c r="I376" s="7">
        <f>IF(B376="","",IFERROR(E376*VLOOKUP(B376,'Товары'!A:D,4,0),0))</f>
        <v/>
      </c>
    </row>
    <row r="377">
      <c r="A377" s="5" t="n"/>
      <c r="C377" s="6">
        <f>IF(B377="","",IFERROR(VLOOKUP(B377,'Товары'!A:B,2,0),"нет в справочнике"))</f>
        <v/>
      </c>
      <c r="F377" s="4" t="n"/>
      <c r="H377" s="7">
        <f>IF(B377="","",E377*F377)</f>
        <v/>
      </c>
      <c r="I377" s="7">
        <f>IF(B377="","",IFERROR(E377*VLOOKUP(B377,'Товары'!A:D,4,0),0))</f>
        <v/>
      </c>
    </row>
    <row r="378">
      <c r="A378" s="5" t="n"/>
      <c r="C378" s="6">
        <f>IF(B378="","",IFERROR(VLOOKUP(B378,'Товары'!A:B,2,0),"нет в справочнике"))</f>
        <v/>
      </c>
      <c r="F378" s="4" t="n"/>
      <c r="H378" s="7">
        <f>IF(B378="","",E378*F378)</f>
        <v/>
      </c>
      <c r="I378" s="7">
        <f>IF(B378="","",IFERROR(E378*VLOOKUP(B378,'Товары'!A:D,4,0),0))</f>
        <v/>
      </c>
    </row>
    <row r="379">
      <c r="A379" s="5" t="n"/>
      <c r="C379" s="6">
        <f>IF(B379="","",IFERROR(VLOOKUP(B379,'Товары'!A:B,2,0),"нет в справочнике"))</f>
        <v/>
      </c>
      <c r="F379" s="4" t="n"/>
      <c r="H379" s="7">
        <f>IF(B379="","",E379*F379)</f>
        <v/>
      </c>
      <c r="I379" s="7">
        <f>IF(B379="","",IFERROR(E379*VLOOKUP(B379,'Товары'!A:D,4,0),0))</f>
        <v/>
      </c>
    </row>
    <row r="380">
      <c r="A380" s="5" t="n"/>
      <c r="C380" s="6">
        <f>IF(B380="","",IFERROR(VLOOKUP(B380,'Товары'!A:B,2,0),"нет в справочнике"))</f>
        <v/>
      </c>
      <c r="F380" s="4" t="n"/>
      <c r="H380" s="7">
        <f>IF(B380="","",E380*F380)</f>
        <v/>
      </c>
      <c r="I380" s="7">
        <f>IF(B380="","",IFERROR(E380*VLOOKUP(B380,'Товары'!A:D,4,0),0))</f>
        <v/>
      </c>
    </row>
    <row r="381">
      <c r="A381" s="5" t="n"/>
      <c r="C381" s="6">
        <f>IF(B381="","",IFERROR(VLOOKUP(B381,'Товары'!A:B,2,0),"нет в справочнике"))</f>
        <v/>
      </c>
      <c r="F381" s="4" t="n"/>
      <c r="H381" s="7">
        <f>IF(B381="","",E381*F381)</f>
        <v/>
      </c>
      <c r="I381" s="7">
        <f>IF(B381="","",IFERROR(E381*VLOOKUP(B381,'Товары'!A:D,4,0),0))</f>
        <v/>
      </c>
    </row>
    <row r="382">
      <c r="A382" s="5" t="n"/>
      <c r="C382" s="6">
        <f>IF(B382="","",IFERROR(VLOOKUP(B382,'Товары'!A:B,2,0),"нет в справочнике"))</f>
        <v/>
      </c>
      <c r="F382" s="4" t="n"/>
      <c r="H382" s="7">
        <f>IF(B382="","",E382*F382)</f>
        <v/>
      </c>
      <c r="I382" s="7">
        <f>IF(B382="","",IFERROR(E382*VLOOKUP(B382,'Товары'!A:D,4,0),0))</f>
        <v/>
      </c>
    </row>
    <row r="383">
      <c r="A383" s="5" t="n"/>
      <c r="C383" s="6">
        <f>IF(B383="","",IFERROR(VLOOKUP(B383,'Товары'!A:B,2,0),"нет в справочнике"))</f>
        <v/>
      </c>
      <c r="F383" s="4" t="n"/>
      <c r="H383" s="7">
        <f>IF(B383="","",E383*F383)</f>
        <v/>
      </c>
      <c r="I383" s="7">
        <f>IF(B383="","",IFERROR(E383*VLOOKUP(B383,'Товары'!A:D,4,0),0))</f>
        <v/>
      </c>
    </row>
    <row r="384">
      <c r="A384" s="5" t="n"/>
      <c r="C384" s="6">
        <f>IF(B384="","",IFERROR(VLOOKUP(B384,'Товары'!A:B,2,0),"нет в справочнике"))</f>
        <v/>
      </c>
      <c r="F384" s="4" t="n"/>
      <c r="H384" s="7">
        <f>IF(B384="","",E384*F384)</f>
        <v/>
      </c>
      <c r="I384" s="7">
        <f>IF(B384="","",IFERROR(E384*VLOOKUP(B384,'Товары'!A:D,4,0),0))</f>
        <v/>
      </c>
    </row>
    <row r="385">
      <c r="A385" s="5" t="n"/>
      <c r="C385" s="6">
        <f>IF(B385="","",IFERROR(VLOOKUP(B385,'Товары'!A:B,2,0),"нет в справочнике"))</f>
        <v/>
      </c>
      <c r="F385" s="4" t="n"/>
      <c r="H385" s="7">
        <f>IF(B385="","",E385*F385)</f>
        <v/>
      </c>
      <c r="I385" s="7">
        <f>IF(B385="","",IFERROR(E385*VLOOKUP(B385,'Товары'!A:D,4,0),0))</f>
        <v/>
      </c>
    </row>
    <row r="386">
      <c r="A386" s="5" t="n"/>
      <c r="C386" s="6">
        <f>IF(B386="","",IFERROR(VLOOKUP(B386,'Товары'!A:B,2,0),"нет в справочнике"))</f>
        <v/>
      </c>
      <c r="F386" s="4" t="n"/>
      <c r="H386" s="7">
        <f>IF(B386="","",E386*F386)</f>
        <v/>
      </c>
      <c r="I386" s="7">
        <f>IF(B386="","",IFERROR(E386*VLOOKUP(B386,'Товары'!A:D,4,0),0))</f>
        <v/>
      </c>
    </row>
    <row r="387">
      <c r="A387" s="5" t="n"/>
      <c r="C387" s="6">
        <f>IF(B387="","",IFERROR(VLOOKUP(B387,'Товары'!A:B,2,0),"нет в справочнике"))</f>
        <v/>
      </c>
      <c r="F387" s="4" t="n"/>
      <c r="H387" s="7">
        <f>IF(B387="","",E387*F387)</f>
        <v/>
      </c>
      <c r="I387" s="7">
        <f>IF(B387="","",IFERROR(E387*VLOOKUP(B387,'Товары'!A:D,4,0),0))</f>
        <v/>
      </c>
    </row>
    <row r="388">
      <c r="A388" s="5" t="n"/>
      <c r="C388" s="6">
        <f>IF(B388="","",IFERROR(VLOOKUP(B388,'Товары'!A:B,2,0),"нет в справочнике"))</f>
        <v/>
      </c>
      <c r="F388" s="4" t="n"/>
      <c r="H388" s="7">
        <f>IF(B388="","",E388*F388)</f>
        <v/>
      </c>
      <c r="I388" s="7">
        <f>IF(B388="","",IFERROR(E388*VLOOKUP(B388,'Товары'!A:D,4,0),0))</f>
        <v/>
      </c>
    </row>
    <row r="389">
      <c r="A389" s="5" t="n"/>
      <c r="C389" s="6">
        <f>IF(B389="","",IFERROR(VLOOKUP(B389,'Товары'!A:B,2,0),"нет в справочнике"))</f>
        <v/>
      </c>
      <c r="F389" s="4" t="n"/>
      <c r="H389" s="7">
        <f>IF(B389="","",E389*F389)</f>
        <v/>
      </c>
      <c r="I389" s="7">
        <f>IF(B389="","",IFERROR(E389*VLOOKUP(B389,'Товары'!A:D,4,0),0))</f>
        <v/>
      </c>
    </row>
    <row r="390">
      <c r="A390" s="5" t="n"/>
      <c r="C390" s="6">
        <f>IF(B390="","",IFERROR(VLOOKUP(B390,'Товары'!A:B,2,0),"нет в справочнике"))</f>
        <v/>
      </c>
      <c r="F390" s="4" t="n"/>
      <c r="H390" s="7">
        <f>IF(B390="","",E390*F390)</f>
        <v/>
      </c>
      <c r="I390" s="7">
        <f>IF(B390="","",IFERROR(E390*VLOOKUP(B390,'Товары'!A:D,4,0),0))</f>
        <v/>
      </c>
    </row>
    <row r="391">
      <c r="A391" s="5" t="n"/>
      <c r="C391" s="6">
        <f>IF(B391="","",IFERROR(VLOOKUP(B391,'Товары'!A:B,2,0),"нет в справочнике"))</f>
        <v/>
      </c>
      <c r="F391" s="4" t="n"/>
      <c r="H391" s="7">
        <f>IF(B391="","",E391*F391)</f>
        <v/>
      </c>
      <c r="I391" s="7">
        <f>IF(B391="","",IFERROR(E391*VLOOKUP(B391,'Товары'!A:D,4,0),0))</f>
        <v/>
      </c>
    </row>
    <row r="392">
      <c r="A392" s="5" t="n"/>
      <c r="C392" s="6">
        <f>IF(B392="","",IFERROR(VLOOKUP(B392,'Товары'!A:B,2,0),"нет в справочнике"))</f>
        <v/>
      </c>
      <c r="F392" s="4" t="n"/>
      <c r="H392" s="7">
        <f>IF(B392="","",E392*F392)</f>
        <v/>
      </c>
      <c r="I392" s="7">
        <f>IF(B392="","",IFERROR(E392*VLOOKUP(B392,'Товары'!A:D,4,0),0))</f>
        <v/>
      </c>
    </row>
    <row r="393">
      <c r="A393" s="5" t="n"/>
      <c r="C393" s="6">
        <f>IF(B393="","",IFERROR(VLOOKUP(B393,'Товары'!A:B,2,0),"нет в справочнике"))</f>
        <v/>
      </c>
      <c r="F393" s="4" t="n"/>
      <c r="H393" s="7">
        <f>IF(B393="","",E393*F393)</f>
        <v/>
      </c>
      <c r="I393" s="7">
        <f>IF(B393="","",IFERROR(E393*VLOOKUP(B393,'Товары'!A:D,4,0),0))</f>
        <v/>
      </c>
    </row>
    <row r="394">
      <c r="A394" s="5" t="n"/>
      <c r="C394" s="6">
        <f>IF(B394="","",IFERROR(VLOOKUP(B394,'Товары'!A:B,2,0),"нет в справочнике"))</f>
        <v/>
      </c>
      <c r="F394" s="4" t="n"/>
      <c r="H394" s="7">
        <f>IF(B394="","",E394*F394)</f>
        <v/>
      </c>
      <c r="I394" s="7">
        <f>IF(B394="","",IFERROR(E394*VLOOKUP(B394,'Товары'!A:D,4,0),0))</f>
        <v/>
      </c>
    </row>
    <row r="395">
      <c r="A395" s="5" t="n"/>
      <c r="C395" s="6">
        <f>IF(B395="","",IFERROR(VLOOKUP(B395,'Товары'!A:B,2,0),"нет в справочнике"))</f>
        <v/>
      </c>
      <c r="F395" s="4" t="n"/>
      <c r="H395" s="7">
        <f>IF(B395="","",E395*F395)</f>
        <v/>
      </c>
      <c r="I395" s="7">
        <f>IF(B395="","",IFERROR(E395*VLOOKUP(B395,'Товары'!A:D,4,0),0))</f>
        <v/>
      </c>
    </row>
    <row r="396">
      <c r="A396" s="5" t="n"/>
      <c r="C396" s="6">
        <f>IF(B396="","",IFERROR(VLOOKUP(B396,'Товары'!A:B,2,0),"нет в справочнике"))</f>
        <v/>
      </c>
      <c r="F396" s="4" t="n"/>
      <c r="H396" s="7">
        <f>IF(B396="","",E396*F396)</f>
        <v/>
      </c>
      <c r="I396" s="7">
        <f>IF(B396="","",IFERROR(E396*VLOOKUP(B396,'Товары'!A:D,4,0),0))</f>
        <v/>
      </c>
    </row>
    <row r="397">
      <c r="A397" s="5" t="n"/>
      <c r="C397" s="6">
        <f>IF(B397="","",IFERROR(VLOOKUP(B397,'Товары'!A:B,2,0),"нет в справочнике"))</f>
        <v/>
      </c>
      <c r="F397" s="4" t="n"/>
      <c r="H397" s="7">
        <f>IF(B397="","",E397*F397)</f>
        <v/>
      </c>
      <c r="I397" s="7">
        <f>IF(B397="","",IFERROR(E397*VLOOKUP(B397,'Товары'!A:D,4,0),0))</f>
        <v/>
      </c>
    </row>
    <row r="398">
      <c r="A398" s="5" t="n"/>
      <c r="C398" s="6">
        <f>IF(B398="","",IFERROR(VLOOKUP(B398,'Товары'!A:B,2,0),"нет в справочнике"))</f>
        <v/>
      </c>
      <c r="F398" s="4" t="n"/>
      <c r="H398" s="7">
        <f>IF(B398="","",E398*F398)</f>
        <v/>
      </c>
      <c r="I398" s="7">
        <f>IF(B398="","",IFERROR(E398*VLOOKUP(B398,'Товары'!A:D,4,0),0))</f>
        <v/>
      </c>
    </row>
    <row r="399">
      <c r="A399" s="5" t="n"/>
      <c r="C399" s="6">
        <f>IF(B399="","",IFERROR(VLOOKUP(B399,'Товары'!A:B,2,0),"нет в справочнике"))</f>
        <v/>
      </c>
      <c r="F399" s="4" t="n"/>
      <c r="H399" s="7">
        <f>IF(B399="","",E399*F399)</f>
        <v/>
      </c>
      <c r="I399" s="7">
        <f>IF(B399="","",IFERROR(E399*VLOOKUP(B399,'Товары'!A:D,4,0),0))</f>
        <v/>
      </c>
    </row>
    <row r="400">
      <c r="A400" s="5" t="n"/>
      <c r="C400" s="6">
        <f>IF(B400="","",IFERROR(VLOOKUP(B400,'Товары'!A:B,2,0),"нет в справочнике"))</f>
        <v/>
      </c>
      <c r="F400" s="4" t="n"/>
      <c r="H400" s="7">
        <f>IF(B400="","",E400*F400)</f>
        <v/>
      </c>
      <c r="I400" s="7">
        <f>IF(B400="","",IFERROR(E400*VLOOKUP(B400,'Товары'!A:D,4,0),0))</f>
        <v/>
      </c>
    </row>
    <row r="401">
      <c r="A401" s="5" t="n"/>
      <c r="C401" s="6">
        <f>IF(B401="","",IFERROR(VLOOKUP(B401,'Товары'!A:B,2,0),"нет в справочнике"))</f>
        <v/>
      </c>
      <c r="F401" s="4" t="n"/>
      <c r="H401" s="7">
        <f>IF(B401="","",E401*F401)</f>
        <v/>
      </c>
      <c r="I401" s="7">
        <f>IF(B401="","",IFERROR(E401*VLOOKUP(B401,'Товары'!A:D,4,0),0))</f>
        <v/>
      </c>
    </row>
    <row r="402">
      <c r="A402" s="5" t="n"/>
      <c r="C402" s="6">
        <f>IF(B402="","",IFERROR(VLOOKUP(B402,'Товары'!A:B,2,0),"нет в справочнике"))</f>
        <v/>
      </c>
      <c r="F402" s="4" t="n"/>
      <c r="H402" s="7">
        <f>IF(B402="","",E402*F402)</f>
        <v/>
      </c>
      <c r="I402" s="7">
        <f>IF(B402="","",IFERROR(E402*VLOOKUP(B402,'Товары'!A:D,4,0),0))</f>
        <v/>
      </c>
    </row>
    <row r="403">
      <c r="A403" s="5" t="n"/>
      <c r="C403" s="6">
        <f>IF(B403="","",IFERROR(VLOOKUP(B403,'Товары'!A:B,2,0),"нет в справочнике"))</f>
        <v/>
      </c>
      <c r="F403" s="4" t="n"/>
      <c r="H403" s="7">
        <f>IF(B403="","",E403*F403)</f>
        <v/>
      </c>
      <c r="I403" s="7">
        <f>IF(B403="","",IFERROR(E403*VLOOKUP(B403,'Товары'!A:D,4,0),0))</f>
        <v/>
      </c>
    </row>
    <row r="404">
      <c r="A404" s="5" t="n"/>
      <c r="C404" s="6">
        <f>IF(B404="","",IFERROR(VLOOKUP(B404,'Товары'!A:B,2,0),"нет в справочнике"))</f>
        <v/>
      </c>
      <c r="F404" s="4" t="n"/>
      <c r="H404" s="7">
        <f>IF(B404="","",E404*F404)</f>
        <v/>
      </c>
      <c r="I404" s="7">
        <f>IF(B404="","",IFERROR(E404*VLOOKUP(B404,'Товары'!A:D,4,0),0))</f>
        <v/>
      </c>
    </row>
    <row r="405">
      <c r="A405" s="5" t="n"/>
      <c r="C405" s="6">
        <f>IF(B405="","",IFERROR(VLOOKUP(B405,'Товары'!A:B,2,0),"нет в справочнике"))</f>
        <v/>
      </c>
      <c r="F405" s="4" t="n"/>
      <c r="H405" s="7">
        <f>IF(B405="","",E405*F405)</f>
        <v/>
      </c>
      <c r="I405" s="7">
        <f>IF(B405="","",IFERROR(E405*VLOOKUP(B405,'Товары'!A:D,4,0),0))</f>
        <v/>
      </c>
    </row>
    <row r="406">
      <c r="A406" s="5" t="n"/>
      <c r="C406" s="6">
        <f>IF(B406="","",IFERROR(VLOOKUP(B406,'Товары'!A:B,2,0),"нет в справочнике"))</f>
        <v/>
      </c>
      <c r="F406" s="4" t="n"/>
      <c r="H406" s="7">
        <f>IF(B406="","",E406*F406)</f>
        <v/>
      </c>
      <c r="I406" s="7">
        <f>IF(B406="","",IFERROR(E406*VLOOKUP(B406,'Товары'!A:D,4,0),0))</f>
        <v/>
      </c>
    </row>
    <row r="407">
      <c r="A407" s="5" t="n"/>
      <c r="C407" s="6">
        <f>IF(B407="","",IFERROR(VLOOKUP(B407,'Товары'!A:B,2,0),"нет в справочнике"))</f>
        <v/>
      </c>
      <c r="F407" s="4" t="n"/>
      <c r="H407" s="7">
        <f>IF(B407="","",E407*F407)</f>
        <v/>
      </c>
      <c r="I407" s="7">
        <f>IF(B407="","",IFERROR(E407*VLOOKUP(B407,'Товары'!A:D,4,0),0))</f>
        <v/>
      </c>
    </row>
    <row r="408">
      <c r="A408" s="5" t="n"/>
      <c r="C408" s="6">
        <f>IF(B408="","",IFERROR(VLOOKUP(B408,'Товары'!A:B,2,0),"нет в справочнике"))</f>
        <v/>
      </c>
      <c r="F408" s="4" t="n"/>
      <c r="H408" s="7">
        <f>IF(B408="","",E408*F408)</f>
        <v/>
      </c>
      <c r="I408" s="7">
        <f>IF(B408="","",IFERROR(E408*VLOOKUP(B408,'Товары'!A:D,4,0),0))</f>
        <v/>
      </c>
    </row>
    <row r="409">
      <c r="A409" s="5" t="n"/>
      <c r="C409" s="6">
        <f>IF(B409="","",IFERROR(VLOOKUP(B409,'Товары'!A:B,2,0),"нет в справочнике"))</f>
        <v/>
      </c>
      <c r="F409" s="4" t="n"/>
      <c r="H409" s="7">
        <f>IF(B409="","",E409*F409)</f>
        <v/>
      </c>
      <c r="I409" s="7">
        <f>IF(B409="","",IFERROR(E409*VLOOKUP(B409,'Товары'!A:D,4,0),0))</f>
        <v/>
      </c>
    </row>
    <row r="410">
      <c r="A410" s="5" t="n"/>
      <c r="C410" s="6">
        <f>IF(B410="","",IFERROR(VLOOKUP(B410,'Товары'!A:B,2,0),"нет в справочнике"))</f>
        <v/>
      </c>
      <c r="F410" s="4" t="n"/>
      <c r="H410" s="7">
        <f>IF(B410="","",E410*F410)</f>
        <v/>
      </c>
      <c r="I410" s="7">
        <f>IF(B410="","",IFERROR(E410*VLOOKUP(B410,'Товары'!A:D,4,0),0))</f>
        <v/>
      </c>
    </row>
    <row r="411">
      <c r="A411" s="5" t="n"/>
      <c r="C411" s="6">
        <f>IF(B411="","",IFERROR(VLOOKUP(B411,'Товары'!A:B,2,0),"нет в справочнике"))</f>
        <v/>
      </c>
      <c r="F411" s="4" t="n"/>
      <c r="H411" s="7">
        <f>IF(B411="","",E411*F411)</f>
        <v/>
      </c>
      <c r="I411" s="7">
        <f>IF(B411="","",IFERROR(E411*VLOOKUP(B411,'Товары'!A:D,4,0),0))</f>
        <v/>
      </c>
    </row>
    <row r="412">
      <c r="A412" s="5" t="n"/>
      <c r="C412" s="6">
        <f>IF(B412="","",IFERROR(VLOOKUP(B412,'Товары'!A:B,2,0),"нет в справочнике"))</f>
        <v/>
      </c>
      <c r="F412" s="4" t="n"/>
      <c r="H412" s="7">
        <f>IF(B412="","",E412*F412)</f>
        <v/>
      </c>
      <c r="I412" s="7">
        <f>IF(B412="","",IFERROR(E412*VLOOKUP(B412,'Товары'!A:D,4,0),0))</f>
        <v/>
      </c>
    </row>
    <row r="413">
      <c r="A413" s="5" t="n"/>
      <c r="C413" s="6">
        <f>IF(B413="","",IFERROR(VLOOKUP(B413,'Товары'!A:B,2,0),"нет в справочнике"))</f>
        <v/>
      </c>
      <c r="F413" s="4" t="n"/>
      <c r="H413" s="7">
        <f>IF(B413="","",E413*F413)</f>
        <v/>
      </c>
      <c r="I413" s="7">
        <f>IF(B413="","",IFERROR(E413*VLOOKUP(B413,'Товары'!A:D,4,0),0))</f>
        <v/>
      </c>
    </row>
    <row r="414">
      <c r="A414" s="5" t="n"/>
      <c r="C414" s="6">
        <f>IF(B414="","",IFERROR(VLOOKUP(B414,'Товары'!A:B,2,0),"нет в справочнике"))</f>
        <v/>
      </c>
      <c r="F414" s="4" t="n"/>
      <c r="H414" s="7">
        <f>IF(B414="","",E414*F414)</f>
        <v/>
      </c>
      <c r="I414" s="7">
        <f>IF(B414="","",IFERROR(E414*VLOOKUP(B414,'Товары'!A:D,4,0),0))</f>
        <v/>
      </c>
    </row>
    <row r="415">
      <c r="A415" s="5" t="n"/>
      <c r="C415" s="6">
        <f>IF(B415="","",IFERROR(VLOOKUP(B415,'Товары'!A:B,2,0),"нет в справочнике"))</f>
        <v/>
      </c>
      <c r="F415" s="4" t="n"/>
      <c r="H415" s="7">
        <f>IF(B415="","",E415*F415)</f>
        <v/>
      </c>
      <c r="I415" s="7">
        <f>IF(B415="","",IFERROR(E415*VLOOKUP(B415,'Товары'!A:D,4,0),0))</f>
        <v/>
      </c>
    </row>
    <row r="416">
      <c r="A416" s="5" t="n"/>
      <c r="C416" s="6">
        <f>IF(B416="","",IFERROR(VLOOKUP(B416,'Товары'!A:B,2,0),"нет в справочнике"))</f>
        <v/>
      </c>
      <c r="F416" s="4" t="n"/>
      <c r="H416" s="7">
        <f>IF(B416="","",E416*F416)</f>
        <v/>
      </c>
      <c r="I416" s="7">
        <f>IF(B416="","",IFERROR(E416*VLOOKUP(B416,'Товары'!A:D,4,0),0))</f>
        <v/>
      </c>
    </row>
    <row r="417">
      <c r="A417" s="5" t="n"/>
      <c r="C417" s="6">
        <f>IF(B417="","",IFERROR(VLOOKUP(B417,'Товары'!A:B,2,0),"нет в справочнике"))</f>
        <v/>
      </c>
      <c r="F417" s="4" t="n"/>
      <c r="H417" s="7">
        <f>IF(B417="","",E417*F417)</f>
        <v/>
      </c>
      <c r="I417" s="7">
        <f>IF(B417="","",IFERROR(E417*VLOOKUP(B417,'Товары'!A:D,4,0),0))</f>
        <v/>
      </c>
    </row>
    <row r="418">
      <c r="A418" s="5" t="n"/>
      <c r="C418" s="6">
        <f>IF(B418="","",IFERROR(VLOOKUP(B418,'Товары'!A:B,2,0),"нет в справочнике"))</f>
        <v/>
      </c>
      <c r="F418" s="4" t="n"/>
      <c r="H418" s="7">
        <f>IF(B418="","",E418*F418)</f>
        <v/>
      </c>
      <c r="I418" s="7">
        <f>IF(B418="","",IFERROR(E418*VLOOKUP(B418,'Товары'!A:D,4,0),0))</f>
        <v/>
      </c>
    </row>
    <row r="419">
      <c r="A419" s="5" t="n"/>
      <c r="C419" s="6">
        <f>IF(B419="","",IFERROR(VLOOKUP(B419,'Товары'!A:B,2,0),"нет в справочнике"))</f>
        <v/>
      </c>
      <c r="F419" s="4" t="n"/>
      <c r="H419" s="7">
        <f>IF(B419="","",E419*F419)</f>
        <v/>
      </c>
      <c r="I419" s="7">
        <f>IF(B419="","",IFERROR(E419*VLOOKUP(B419,'Товары'!A:D,4,0),0))</f>
        <v/>
      </c>
    </row>
    <row r="420">
      <c r="A420" s="5" t="n"/>
      <c r="C420" s="6">
        <f>IF(B420="","",IFERROR(VLOOKUP(B420,'Товары'!A:B,2,0),"нет в справочнике"))</f>
        <v/>
      </c>
      <c r="F420" s="4" t="n"/>
      <c r="H420" s="7">
        <f>IF(B420="","",E420*F420)</f>
        <v/>
      </c>
      <c r="I420" s="7">
        <f>IF(B420="","",IFERROR(E420*VLOOKUP(B420,'Товары'!A:D,4,0),0))</f>
        <v/>
      </c>
    </row>
    <row r="421">
      <c r="A421" s="5" t="n"/>
      <c r="C421" s="6">
        <f>IF(B421="","",IFERROR(VLOOKUP(B421,'Товары'!A:B,2,0),"нет в справочнике"))</f>
        <v/>
      </c>
      <c r="F421" s="4" t="n"/>
      <c r="H421" s="7">
        <f>IF(B421="","",E421*F421)</f>
        <v/>
      </c>
      <c r="I421" s="7">
        <f>IF(B421="","",IFERROR(E421*VLOOKUP(B421,'Товары'!A:D,4,0),0))</f>
        <v/>
      </c>
    </row>
    <row r="422">
      <c r="A422" s="5" t="n"/>
      <c r="C422" s="6">
        <f>IF(B422="","",IFERROR(VLOOKUP(B422,'Товары'!A:B,2,0),"нет в справочнике"))</f>
        <v/>
      </c>
      <c r="F422" s="4" t="n"/>
      <c r="H422" s="7">
        <f>IF(B422="","",E422*F422)</f>
        <v/>
      </c>
      <c r="I422" s="7">
        <f>IF(B422="","",IFERROR(E422*VLOOKUP(B422,'Товары'!A:D,4,0),0))</f>
        <v/>
      </c>
    </row>
    <row r="423">
      <c r="A423" s="5" t="n"/>
      <c r="C423" s="6">
        <f>IF(B423="","",IFERROR(VLOOKUP(B423,'Товары'!A:B,2,0),"нет в справочнике"))</f>
        <v/>
      </c>
      <c r="F423" s="4" t="n"/>
      <c r="H423" s="7">
        <f>IF(B423="","",E423*F423)</f>
        <v/>
      </c>
      <c r="I423" s="7">
        <f>IF(B423="","",IFERROR(E423*VLOOKUP(B423,'Товары'!A:D,4,0),0))</f>
        <v/>
      </c>
    </row>
    <row r="424">
      <c r="A424" s="5" t="n"/>
      <c r="C424" s="6">
        <f>IF(B424="","",IFERROR(VLOOKUP(B424,'Товары'!A:B,2,0),"нет в справочнике"))</f>
        <v/>
      </c>
      <c r="F424" s="4" t="n"/>
      <c r="H424" s="7">
        <f>IF(B424="","",E424*F424)</f>
        <v/>
      </c>
      <c r="I424" s="7">
        <f>IF(B424="","",IFERROR(E424*VLOOKUP(B424,'Товары'!A:D,4,0),0))</f>
        <v/>
      </c>
    </row>
    <row r="425">
      <c r="A425" s="5" t="n"/>
      <c r="C425" s="6">
        <f>IF(B425="","",IFERROR(VLOOKUP(B425,'Товары'!A:B,2,0),"нет в справочнике"))</f>
        <v/>
      </c>
      <c r="F425" s="4" t="n"/>
      <c r="H425" s="7">
        <f>IF(B425="","",E425*F425)</f>
        <v/>
      </c>
      <c r="I425" s="7">
        <f>IF(B425="","",IFERROR(E425*VLOOKUP(B425,'Товары'!A:D,4,0),0))</f>
        <v/>
      </c>
    </row>
    <row r="426">
      <c r="A426" s="5" t="n"/>
      <c r="C426" s="6">
        <f>IF(B426="","",IFERROR(VLOOKUP(B426,'Товары'!A:B,2,0),"нет в справочнике"))</f>
        <v/>
      </c>
      <c r="F426" s="4" t="n"/>
      <c r="H426" s="7">
        <f>IF(B426="","",E426*F426)</f>
        <v/>
      </c>
      <c r="I426" s="7">
        <f>IF(B426="","",IFERROR(E426*VLOOKUP(B426,'Товары'!A:D,4,0),0))</f>
        <v/>
      </c>
    </row>
    <row r="427">
      <c r="A427" s="5" t="n"/>
      <c r="C427" s="6">
        <f>IF(B427="","",IFERROR(VLOOKUP(B427,'Товары'!A:B,2,0),"нет в справочнике"))</f>
        <v/>
      </c>
      <c r="F427" s="4" t="n"/>
      <c r="H427" s="7">
        <f>IF(B427="","",E427*F427)</f>
        <v/>
      </c>
      <c r="I427" s="7">
        <f>IF(B427="","",IFERROR(E427*VLOOKUP(B427,'Товары'!A:D,4,0),0))</f>
        <v/>
      </c>
    </row>
    <row r="428">
      <c r="A428" s="5" t="n"/>
      <c r="C428" s="6">
        <f>IF(B428="","",IFERROR(VLOOKUP(B428,'Товары'!A:B,2,0),"нет в справочнике"))</f>
        <v/>
      </c>
      <c r="F428" s="4" t="n"/>
      <c r="H428" s="7">
        <f>IF(B428="","",E428*F428)</f>
        <v/>
      </c>
      <c r="I428" s="7">
        <f>IF(B428="","",IFERROR(E428*VLOOKUP(B428,'Товары'!A:D,4,0),0))</f>
        <v/>
      </c>
    </row>
    <row r="429">
      <c r="A429" s="5" t="n"/>
      <c r="C429" s="6">
        <f>IF(B429="","",IFERROR(VLOOKUP(B429,'Товары'!A:B,2,0),"нет в справочнике"))</f>
        <v/>
      </c>
      <c r="F429" s="4" t="n"/>
      <c r="H429" s="7">
        <f>IF(B429="","",E429*F429)</f>
        <v/>
      </c>
      <c r="I429" s="7">
        <f>IF(B429="","",IFERROR(E429*VLOOKUP(B429,'Товары'!A:D,4,0),0))</f>
        <v/>
      </c>
    </row>
    <row r="430">
      <c r="A430" s="5" t="n"/>
      <c r="C430" s="6">
        <f>IF(B430="","",IFERROR(VLOOKUP(B430,'Товары'!A:B,2,0),"нет в справочнике"))</f>
        <v/>
      </c>
      <c r="F430" s="4" t="n"/>
      <c r="H430" s="7">
        <f>IF(B430="","",E430*F430)</f>
        <v/>
      </c>
      <c r="I430" s="7">
        <f>IF(B430="","",IFERROR(E430*VLOOKUP(B430,'Товары'!A:D,4,0),0))</f>
        <v/>
      </c>
    </row>
    <row r="431">
      <c r="A431" s="5" t="n"/>
      <c r="C431" s="6">
        <f>IF(B431="","",IFERROR(VLOOKUP(B431,'Товары'!A:B,2,0),"нет в справочнике"))</f>
        <v/>
      </c>
      <c r="F431" s="4" t="n"/>
      <c r="H431" s="7">
        <f>IF(B431="","",E431*F431)</f>
        <v/>
      </c>
      <c r="I431" s="7">
        <f>IF(B431="","",IFERROR(E431*VLOOKUP(B431,'Товары'!A:D,4,0),0))</f>
        <v/>
      </c>
    </row>
    <row r="432">
      <c r="A432" s="5" t="n"/>
      <c r="C432" s="6">
        <f>IF(B432="","",IFERROR(VLOOKUP(B432,'Товары'!A:B,2,0),"нет в справочнике"))</f>
        <v/>
      </c>
      <c r="F432" s="4" t="n"/>
      <c r="H432" s="7">
        <f>IF(B432="","",E432*F432)</f>
        <v/>
      </c>
      <c r="I432" s="7">
        <f>IF(B432="","",IFERROR(E432*VLOOKUP(B432,'Товары'!A:D,4,0),0))</f>
        <v/>
      </c>
    </row>
    <row r="433">
      <c r="A433" s="5" t="n"/>
      <c r="C433" s="6">
        <f>IF(B433="","",IFERROR(VLOOKUP(B433,'Товары'!A:B,2,0),"нет в справочнике"))</f>
        <v/>
      </c>
      <c r="F433" s="4" t="n"/>
      <c r="H433" s="7">
        <f>IF(B433="","",E433*F433)</f>
        <v/>
      </c>
      <c r="I433" s="7">
        <f>IF(B433="","",IFERROR(E433*VLOOKUP(B433,'Товары'!A:D,4,0),0))</f>
        <v/>
      </c>
    </row>
    <row r="434">
      <c r="A434" s="5" t="n"/>
      <c r="C434" s="6">
        <f>IF(B434="","",IFERROR(VLOOKUP(B434,'Товары'!A:B,2,0),"нет в справочнике"))</f>
        <v/>
      </c>
      <c r="F434" s="4" t="n"/>
      <c r="H434" s="7">
        <f>IF(B434="","",E434*F434)</f>
        <v/>
      </c>
      <c r="I434" s="7">
        <f>IF(B434="","",IFERROR(E434*VLOOKUP(B434,'Товары'!A:D,4,0),0))</f>
        <v/>
      </c>
    </row>
    <row r="435">
      <c r="A435" s="5" t="n"/>
      <c r="C435" s="6">
        <f>IF(B435="","",IFERROR(VLOOKUP(B435,'Товары'!A:B,2,0),"нет в справочнике"))</f>
        <v/>
      </c>
      <c r="F435" s="4" t="n"/>
      <c r="H435" s="7">
        <f>IF(B435="","",E435*F435)</f>
        <v/>
      </c>
      <c r="I435" s="7">
        <f>IF(B435="","",IFERROR(E435*VLOOKUP(B435,'Товары'!A:D,4,0),0))</f>
        <v/>
      </c>
    </row>
    <row r="436">
      <c r="A436" s="5" t="n"/>
      <c r="C436" s="6">
        <f>IF(B436="","",IFERROR(VLOOKUP(B436,'Товары'!A:B,2,0),"нет в справочнике"))</f>
        <v/>
      </c>
      <c r="F436" s="4" t="n"/>
      <c r="H436" s="7">
        <f>IF(B436="","",E436*F436)</f>
        <v/>
      </c>
      <c r="I436" s="7">
        <f>IF(B436="","",IFERROR(E436*VLOOKUP(B436,'Товары'!A:D,4,0),0))</f>
        <v/>
      </c>
    </row>
    <row r="437">
      <c r="A437" s="5" t="n"/>
      <c r="C437" s="6">
        <f>IF(B437="","",IFERROR(VLOOKUP(B437,'Товары'!A:B,2,0),"нет в справочнике"))</f>
        <v/>
      </c>
      <c r="F437" s="4" t="n"/>
      <c r="H437" s="7">
        <f>IF(B437="","",E437*F437)</f>
        <v/>
      </c>
      <c r="I437" s="7">
        <f>IF(B437="","",IFERROR(E437*VLOOKUP(B437,'Товары'!A:D,4,0),0))</f>
        <v/>
      </c>
    </row>
    <row r="438">
      <c r="A438" s="5" t="n"/>
      <c r="C438" s="6">
        <f>IF(B438="","",IFERROR(VLOOKUP(B438,'Товары'!A:B,2,0),"нет в справочнике"))</f>
        <v/>
      </c>
      <c r="F438" s="4" t="n"/>
      <c r="H438" s="7">
        <f>IF(B438="","",E438*F438)</f>
        <v/>
      </c>
      <c r="I438" s="7">
        <f>IF(B438="","",IFERROR(E438*VLOOKUP(B438,'Товары'!A:D,4,0),0))</f>
        <v/>
      </c>
    </row>
    <row r="439">
      <c r="A439" s="5" t="n"/>
      <c r="C439" s="6">
        <f>IF(B439="","",IFERROR(VLOOKUP(B439,'Товары'!A:B,2,0),"нет в справочнике"))</f>
        <v/>
      </c>
      <c r="F439" s="4" t="n"/>
      <c r="H439" s="7">
        <f>IF(B439="","",E439*F439)</f>
        <v/>
      </c>
      <c r="I439" s="7">
        <f>IF(B439="","",IFERROR(E439*VLOOKUP(B439,'Товары'!A:D,4,0),0))</f>
        <v/>
      </c>
    </row>
    <row r="440">
      <c r="A440" s="5" t="n"/>
      <c r="C440" s="6">
        <f>IF(B440="","",IFERROR(VLOOKUP(B440,'Товары'!A:B,2,0),"нет в справочнике"))</f>
        <v/>
      </c>
      <c r="F440" s="4" t="n"/>
      <c r="H440" s="7">
        <f>IF(B440="","",E440*F440)</f>
        <v/>
      </c>
      <c r="I440" s="7">
        <f>IF(B440="","",IFERROR(E440*VLOOKUP(B440,'Товары'!A:D,4,0),0))</f>
        <v/>
      </c>
    </row>
    <row r="441">
      <c r="A441" s="5" t="n"/>
      <c r="C441" s="6">
        <f>IF(B441="","",IFERROR(VLOOKUP(B441,'Товары'!A:B,2,0),"нет в справочнике"))</f>
        <v/>
      </c>
      <c r="F441" s="4" t="n"/>
      <c r="H441" s="7">
        <f>IF(B441="","",E441*F441)</f>
        <v/>
      </c>
      <c r="I441" s="7">
        <f>IF(B441="","",IFERROR(E441*VLOOKUP(B441,'Товары'!A:D,4,0),0))</f>
        <v/>
      </c>
    </row>
    <row r="442">
      <c r="A442" s="5" t="n"/>
      <c r="C442" s="6">
        <f>IF(B442="","",IFERROR(VLOOKUP(B442,'Товары'!A:B,2,0),"нет в справочнике"))</f>
        <v/>
      </c>
      <c r="F442" s="4" t="n"/>
      <c r="H442" s="7">
        <f>IF(B442="","",E442*F442)</f>
        <v/>
      </c>
      <c r="I442" s="7">
        <f>IF(B442="","",IFERROR(E442*VLOOKUP(B442,'Товары'!A:D,4,0),0))</f>
        <v/>
      </c>
    </row>
    <row r="443">
      <c r="A443" s="5" t="n"/>
      <c r="C443" s="6">
        <f>IF(B443="","",IFERROR(VLOOKUP(B443,'Товары'!A:B,2,0),"нет в справочнике"))</f>
        <v/>
      </c>
      <c r="F443" s="4" t="n"/>
      <c r="H443" s="7">
        <f>IF(B443="","",E443*F443)</f>
        <v/>
      </c>
      <c r="I443" s="7">
        <f>IF(B443="","",IFERROR(E443*VLOOKUP(B443,'Товары'!A:D,4,0),0))</f>
        <v/>
      </c>
    </row>
    <row r="444">
      <c r="A444" s="5" t="n"/>
      <c r="C444" s="6">
        <f>IF(B444="","",IFERROR(VLOOKUP(B444,'Товары'!A:B,2,0),"нет в справочнике"))</f>
        <v/>
      </c>
      <c r="F444" s="4" t="n"/>
      <c r="H444" s="7">
        <f>IF(B444="","",E444*F444)</f>
        <v/>
      </c>
      <c r="I444" s="7">
        <f>IF(B444="","",IFERROR(E444*VLOOKUP(B444,'Товары'!A:D,4,0),0))</f>
        <v/>
      </c>
    </row>
    <row r="445">
      <c r="A445" s="5" t="n"/>
      <c r="C445" s="6">
        <f>IF(B445="","",IFERROR(VLOOKUP(B445,'Товары'!A:B,2,0),"нет в справочнике"))</f>
        <v/>
      </c>
      <c r="F445" s="4" t="n"/>
      <c r="H445" s="7">
        <f>IF(B445="","",E445*F445)</f>
        <v/>
      </c>
      <c r="I445" s="7">
        <f>IF(B445="","",IFERROR(E445*VLOOKUP(B445,'Товары'!A:D,4,0),0))</f>
        <v/>
      </c>
    </row>
    <row r="446">
      <c r="A446" s="5" t="n"/>
      <c r="C446" s="6">
        <f>IF(B446="","",IFERROR(VLOOKUP(B446,'Товары'!A:B,2,0),"нет в справочнике"))</f>
        <v/>
      </c>
      <c r="F446" s="4" t="n"/>
      <c r="H446" s="7">
        <f>IF(B446="","",E446*F446)</f>
        <v/>
      </c>
      <c r="I446" s="7">
        <f>IF(B446="","",IFERROR(E446*VLOOKUP(B446,'Товары'!A:D,4,0),0))</f>
        <v/>
      </c>
    </row>
    <row r="447">
      <c r="A447" s="5" t="n"/>
      <c r="C447" s="6">
        <f>IF(B447="","",IFERROR(VLOOKUP(B447,'Товары'!A:B,2,0),"нет в справочнике"))</f>
        <v/>
      </c>
      <c r="F447" s="4" t="n"/>
      <c r="H447" s="7">
        <f>IF(B447="","",E447*F447)</f>
        <v/>
      </c>
      <c r="I447" s="7">
        <f>IF(B447="","",IFERROR(E447*VLOOKUP(B447,'Товары'!A:D,4,0),0))</f>
        <v/>
      </c>
    </row>
    <row r="448">
      <c r="A448" s="5" t="n"/>
      <c r="C448" s="6">
        <f>IF(B448="","",IFERROR(VLOOKUP(B448,'Товары'!A:B,2,0),"нет в справочнике"))</f>
        <v/>
      </c>
      <c r="F448" s="4" t="n"/>
      <c r="H448" s="7">
        <f>IF(B448="","",E448*F448)</f>
        <v/>
      </c>
      <c r="I448" s="7">
        <f>IF(B448="","",IFERROR(E448*VLOOKUP(B448,'Товары'!A:D,4,0),0))</f>
        <v/>
      </c>
    </row>
    <row r="449">
      <c r="A449" s="5" t="n"/>
      <c r="C449" s="6">
        <f>IF(B449="","",IFERROR(VLOOKUP(B449,'Товары'!A:B,2,0),"нет в справочнике"))</f>
        <v/>
      </c>
      <c r="F449" s="4" t="n"/>
      <c r="H449" s="7">
        <f>IF(B449="","",E449*F449)</f>
        <v/>
      </c>
      <c r="I449" s="7">
        <f>IF(B449="","",IFERROR(E449*VLOOKUP(B449,'Товары'!A:D,4,0),0))</f>
        <v/>
      </c>
    </row>
    <row r="450">
      <c r="A450" s="5" t="n"/>
      <c r="C450" s="6">
        <f>IF(B450="","",IFERROR(VLOOKUP(B450,'Товары'!A:B,2,0),"нет в справочнике"))</f>
        <v/>
      </c>
      <c r="F450" s="4" t="n"/>
      <c r="H450" s="7">
        <f>IF(B450="","",E450*F450)</f>
        <v/>
      </c>
      <c r="I450" s="7">
        <f>IF(B450="","",IFERROR(E450*VLOOKUP(B450,'Товары'!A:D,4,0),0))</f>
        <v/>
      </c>
    </row>
    <row r="451">
      <c r="A451" s="5" t="n"/>
      <c r="C451" s="6">
        <f>IF(B451="","",IFERROR(VLOOKUP(B451,'Товары'!A:B,2,0),"нет в справочнике"))</f>
        <v/>
      </c>
      <c r="F451" s="4" t="n"/>
      <c r="H451" s="7">
        <f>IF(B451="","",E451*F451)</f>
        <v/>
      </c>
      <c r="I451" s="7">
        <f>IF(B451="","",IFERROR(E451*VLOOKUP(B451,'Товары'!A:D,4,0),0))</f>
        <v/>
      </c>
    </row>
    <row r="452">
      <c r="A452" s="5" t="n"/>
      <c r="C452" s="6">
        <f>IF(B452="","",IFERROR(VLOOKUP(B452,'Товары'!A:B,2,0),"нет в справочнике"))</f>
        <v/>
      </c>
      <c r="F452" s="4" t="n"/>
      <c r="H452" s="7">
        <f>IF(B452="","",E452*F452)</f>
        <v/>
      </c>
      <c r="I452" s="7">
        <f>IF(B452="","",IFERROR(E452*VLOOKUP(B452,'Товары'!A:D,4,0),0))</f>
        <v/>
      </c>
    </row>
    <row r="453">
      <c r="A453" s="5" t="n"/>
      <c r="C453" s="6">
        <f>IF(B453="","",IFERROR(VLOOKUP(B453,'Товары'!A:B,2,0),"нет в справочнике"))</f>
        <v/>
      </c>
      <c r="F453" s="4" t="n"/>
      <c r="H453" s="7">
        <f>IF(B453="","",E453*F453)</f>
        <v/>
      </c>
      <c r="I453" s="7">
        <f>IF(B453="","",IFERROR(E453*VLOOKUP(B453,'Товары'!A:D,4,0),0))</f>
        <v/>
      </c>
    </row>
    <row r="454">
      <c r="A454" s="5" t="n"/>
      <c r="C454" s="6">
        <f>IF(B454="","",IFERROR(VLOOKUP(B454,'Товары'!A:B,2,0),"нет в справочнике"))</f>
        <v/>
      </c>
      <c r="F454" s="4" t="n"/>
      <c r="H454" s="7">
        <f>IF(B454="","",E454*F454)</f>
        <v/>
      </c>
      <c r="I454" s="7">
        <f>IF(B454="","",IFERROR(E454*VLOOKUP(B454,'Товары'!A:D,4,0),0))</f>
        <v/>
      </c>
    </row>
    <row r="455">
      <c r="A455" s="5" t="n"/>
      <c r="C455" s="6">
        <f>IF(B455="","",IFERROR(VLOOKUP(B455,'Товары'!A:B,2,0),"нет в справочнике"))</f>
        <v/>
      </c>
      <c r="F455" s="4" t="n"/>
      <c r="H455" s="7">
        <f>IF(B455="","",E455*F455)</f>
        <v/>
      </c>
      <c r="I455" s="7">
        <f>IF(B455="","",IFERROR(E455*VLOOKUP(B455,'Товары'!A:D,4,0),0))</f>
        <v/>
      </c>
    </row>
    <row r="456">
      <c r="A456" s="5" t="n"/>
      <c r="C456" s="6">
        <f>IF(B456="","",IFERROR(VLOOKUP(B456,'Товары'!A:B,2,0),"нет в справочнике"))</f>
        <v/>
      </c>
      <c r="F456" s="4" t="n"/>
      <c r="H456" s="7">
        <f>IF(B456="","",E456*F456)</f>
        <v/>
      </c>
      <c r="I456" s="7">
        <f>IF(B456="","",IFERROR(E456*VLOOKUP(B456,'Товары'!A:D,4,0),0))</f>
        <v/>
      </c>
    </row>
    <row r="457">
      <c r="A457" s="5" t="n"/>
      <c r="C457" s="6">
        <f>IF(B457="","",IFERROR(VLOOKUP(B457,'Товары'!A:B,2,0),"нет в справочнике"))</f>
        <v/>
      </c>
      <c r="F457" s="4" t="n"/>
      <c r="H457" s="7">
        <f>IF(B457="","",E457*F457)</f>
        <v/>
      </c>
      <c r="I457" s="7">
        <f>IF(B457="","",IFERROR(E457*VLOOKUP(B457,'Товары'!A:D,4,0),0))</f>
        <v/>
      </c>
    </row>
    <row r="458">
      <c r="A458" s="5" t="n"/>
      <c r="C458" s="6">
        <f>IF(B458="","",IFERROR(VLOOKUP(B458,'Товары'!A:B,2,0),"нет в справочнике"))</f>
        <v/>
      </c>
      <c r="F458" s="4" t="n"/>
      <c r="H458" s="7">
        <f>IF(B458="","",E458*F458)</f>
        <v/>
      </c>
      <c r="I458" s="7">
        <f>IF(B458="","",IFERROR(E458*VLOOKUP(B458,'Товары'!A:D,4,0),0))</f>
        <v/>
      </c>
    </row>
    <row r="459">
      <c r="A459" s="5" t="n"/>
      <c r="C459" s="6">
        <f>IF(B459="","",IFERROR(VLOOKUP(B459,'Товары'!A:B,2,0),"нет в справочнике"))</f>
        <v/>
      </c>
      <c r="F459" s="4" t="n"/>
      <c r="H459" s="7">
        <f>IF(B459="","",E459*F459)</f>
        <v/>
      </c>
      <c r="I459" s="7">
        <f>IF(B459="","",IFERROR(E459*VLOOKUP(B459,'Товары'!A:D,4,0),0))</f>
        <v/>
      </c>
    </row>
    <row r="460">
      <c r="A460" s="5" t="n"/>
      <c r="C460" s="6">
        <f>IF(B460="","",IFERROR(VLOOKUP(B460,'Товары'!A:B,2,0),"нет в справочнике"))</f>
        <v/>
      </c>
      <c r="F460" s="4" t="n"/>
      <c r="H460" s="7">
        <f>IF(B460="","",E460*F460)</f>
        <v/>
      </c>
      <c r="I460" s="7">
        <f>IF(B460="","",IFERROR(E460*VLOOKUP(B460,'Товары'!A:D,4,0),0))</f>
        <v/>
      </c>
    </row>
    <row r="461">
      <c r="A461" s="5" t="n"/>
      <c r="C461" s="6">
        <f>IF(B461="","",IFERROR(VLOOKUP(B461,'Товары'!A:B,2,0),"нет в справочнике"))</f>
        <v/>
      </c>
      <c r="F461" s="4" t="n"/>
      <c r="H461" s="7">
        <f>IF(B461="","",E461*F461)</f>
        <v/>
      </c>
      <c r="I461" s="7">
        <f>IF(B461="","",IFERROR(E461*VLOOKUP(B461,'Товары'!A:D,4,0),0))</f>
        <v/>
      </c>
    </row>
    <row r="462">
      <c r="A462" s="5" t="n"/>
      <c r="C462" s="6">
        <f>IF(B462="","",IFERROR(VLOOKUP(B462,'Товары'!A:B,2,0),"нет в справочнике"))</f>
        <v/>
      </c>
      <c r="F462" s="4" t="n"/>
      <c r="H462" s="7">
        <f>IF(B462="","",E462*F462)</f>
        <v/>
      </c>
      <c r="I462" s="7">
        <f>IF(B462="","",IFERROR(E462*VLOOKUP(B462,'Товары'!A:D,4,0),0))</f>
        <v/>
      </c>
    </row>
    <row r="463">
      <c r="A463" s="5" t="n"/>
      <c r="C463" s="6">
        <f>IF(B463="","",IFERROR(VLOOKUP(B463,'Товары'!A:B,2,0),"нет в справочнике"))</f>
        <v/>
      </c>
      <c r="F463" s="4" t="n"/>
      <c r="H463" s="7">
        <f>IF(B463="","",E463*F463)</f>
        <v/>
      </c>
      <c r="I463" s="7">
        <f>IF(B463="","",IFERROR(E463*VLOOKUP(B463,'Товары'!A:D,4,0),0))</f>
        <v/>
      </c>
    </row>
    <row r="464">
      <c r="A464" s="5" t="n"/>
      <c r="C464" s="6">
        <f>IF(B464="","",IFERROR(VLOOKUP(B464,'Товары'!A:B,2,0),"нет в справочнике"))</f>
        <v/>
      </c>
      <c r="F464" s="4" t="n"/>
      <c r="H464" s="7">
        <f>IF(B464="","",E464*F464)</f>
        <v/>
      </c>
      <c r="I464" s="7">
        <f>IF(B464="","",IFERROR(E464*VLOOKUP(B464,'Товары'!A:D,4,0),0))</f>
        <v/>
      </c>
    </row>
    <row r="465">
      <c r="A465" s="5" t="n"/>
      <c r="C465" s="6">
        <f>IF(B465="","",IFERROR(VLOOKUP(B465,'Товары'!A:B,2,0),"нет в справочнике"))</f>
        <v/>
      </c>
      <c r="F465" s="4" t="n"/>
      <c r="H465" s="7">
        <f>IF(B465="","",E465*F465)</f>
        <v/>
      </c>
      <c r="I465" s="7">
        <f>IF(B465="","",IFERROR(E465*VLOOKUP(B465,'Товары'!A:D,4,0),0))</f>
        <v/>
      </c>
    </row>
    <row r="466">
      <c r="A466" s="5" t="n"/>
      <c r="C466" s="6">
        <f>IF(B466="","",IFERROR(VLOOKUP(B466,'Товары'!A:B,2,0),"нет в справочнике"))</f>
        <v/>
      </c>
      <c r="F466" s="4" t="n"/>
      <c r="H466" s="7">
        <f>IF(B466="","",E466*F466)</f>
        <v/>
      </c>
      <c r="I466" s="7">
        <f>IF(B466="","",IFERROR(E466*VLOOKUP(B466,'Товары'!A:D,4,0),0))</f>
        <v/>
      </c>
    </row>
    <row r="467">
      <c r="A467" s="5" t="n"/>
      <c r="C467" s="6">
        <f>IF(B467="","",IFERROR(VLOOKUP(B467,'Товары'!A:B,2,0),"нет в справочнике"))</f>
        <v/>
      </c>
      <c r="F467" s="4" t="n"/>
      <c r="H467" s="7">
        <f>IF(B467="","",E467*F467)</f>
        <v/>
      </c>
      <c r="I467" s="7">
        <f>IF(B467="","",IFERROR(E467*VLOOKUP(B467,'Товары'!A:D,4,0),0))</f>
        <v/>
      </c>
    </row>
    <row r="468">
      <c r="A468" s="5" t="n"/>
      <c r="C468" s="6">
        <f>IF(B468="","",IFERROR(VLOOKUP(B468,'Товары'!A:B,2,0),"нет в справочнике"))</f>
        <v/>
      </c>
      <c r="F468" s="4" t="n"/>
      <c r="H468" s="7">
        <f>IF(B468="","",E468*F468)</f>
        <v/>
      </c>
      <c r="I468" s="7">
        <f>IF(B468="","",IFERROR(E468*VLOOKUP(B468,'Товары'!A:D,4,0),0))</f>
        <v/>
      </c>
    </row>
    <row r="469">
      <c r="A469" s="5" t="n"/>
      <c r="C469" s="6">
        <f>IF(B469="","",IFERROR(VLOOKUP(B469,'Товары'!A:B,2,0),"нет в справочнике"))</f>
        <v/>
      </c>
      <c r="F469" s="4" t="n"/>
      <c r="H469" s="7">
        <f>IF(B469="","",E469*F469)</f>
        <v/>
      </c>
      <c r="I469" s="7">
        <f>IF(B469="","",IFERROR(E469*VLOOKUP(B469,'Товары'!A:D,4,0),0))</f>
        <v/>
      </c>
    </row>
    <row r="470">
      <c r="A470" s="5" t="n"/>
      <c r="C470" s="6">
        <f>IF(B470="","",IFERROR(VLOOKUP(B470,'Товары'!A:B,2,0),"нет в справочнике"))</f>
        <v/>
      </c>
      <c r="F470" s="4" t="n"/>
      <c r="H470" s="7">
        <f>IF(B470="","",E470*F470)</f>
        <v/>
      </c>
      <c r="I470" s="7">
        <f>IF(B470="","",IFERROR(E470*VLOOKUP(B470,'Товары'!A:D,4,0),0))</f>
        <v/>
      </c>
    </row>
    <row r="471">
      <c r="A471" s="5" t="n"/>
      <c r="C471" s="6">
        <f>IF(B471="","",IFERROR(VLOOKUP(B471,'Товары'!A:B,2,0),"нет в справочнике"))</f>
        <v/>
      </c>
      <c r="F471" s="4" t="n"/>
      <c r="H471" s="7">
        <f>IF(B471="","",E471*F471)</f>
        <v/>
      </c>
      <c r="I471" s="7">
        <f>IF(B471="","",IFERROR(E471*VLOOKUP(B471,'Товары'!A:D,4,0),0))</f>
        <v/>
      </c>
    </row>
    <row r="472">
      <c r="A472" s="5" t="n"/>
      <c r="C472" s="6">
        <f>IF(B472="","",IFERROR(VLOOKUP(B472,'Товары'!A:B,2,0),"нет в справочнике"))</f>
        <v/>
      </c>
      <c r="F472" s="4" t="n"/>
      <c r="H472" s="7">
        <f>IF(B472="","",E472*F472)</f>
        <v/>
      </c>
      <c r="I472" s="7">
        <f>IF(B472="","",IFERROR(E472*VLOOKUP(B472,'Товары'!A:D,4,0),0))</f>
        <v/>
      </c>
    </row>
    <row r="473">
      <c r="A473" s="5" t="n"/>
      <c r="C473" s="6">
        <f>IF(B473="","",IFERROR(VLOOKUP(B473,'Товары'!A:B,2,0),"нет в справочнике"))</f>
        <v/>
      </c>
      <c r="F473" s="4" t="n"/>
      <c r="H473" s="7">
        <f>IF(B473="","",E473*F473)</f>
        <v/>
      </c>
      <c r="I473" s="7">
        <f>IF(B473="","",IFERROR(E473*VLOOKUP(B473,'Товары'!A:D,4,0),0))</f>
        <v/>
      </c>
    </row>
    <row r="474">
      <c r="A474" s="5" t="n"/>
      <c r="C474" s="6">
        <f>IF(B474="","",IFERROR(VLOOKUP(B474,'Товары'!A:B,2,0),"нет в справочнике"))</f>
        <v/>
      </c>
      <c r="F474" s="4" t="n"/>
      <c r="H474" s="7">
        <f>IF(B474="","",E474*F474)</f>
        <v/>
      </c>
      <c r="I474" s="7">
        <f>IF(B474="","",IFERROR(E474*VLOOKUP(B474,'Товары'!A:D,4,0),0))</f>
        <v/>
      </c>
    </row>
    <row r="475">
      <c r="A475" s="5" t="n"/>
      <c r="C475" s="6">
        <f>IF(B475="","",IFERROR(VLOOKUP(B475,'Товары'!A:B,2,0),"нет в справочнике"))</f>
        <v/>
      </c>
      <c r="F475" s="4" t="n"/>
      <c r="H475" s="7">
        <f>IF(B475="","",E475*F475)</f>
        <v/>
      </c>
      <c r="I475" s="7">
        <f>IF(B475="","",IFERROR(E475*VLOOKUP(B475,'Товары'!A:D,4,0),0))</f>
        <v/>
      </c>
    </row>
    <row r="476">
      <c r="A476" s="5" t="n"/>
      <c r="C476" s="6">
        <f>IF(B476="","",IFERROR(VLOOKUP(B476,'Товары'!A:B,2,0),"нет в справочнике"))</f>
        <v/>
      </c>
      <c r="F476" s="4" t="n"/>
      <c r="H476" s="7">
        <f>IF(B476="","",E476*F476)</f>
        <v/>
      </c>
      <c r="I476" s="7">
        <f>IF(B476="","",IFERROR(E476*VLOOKUP(B476,'Товары'!A:D,4,0),0))</f>
        <v/>
      </c>
    </row>
    <row r="477">
      <c r="A477" s="5" t="n"/>
      <c r="C477" s="6">
        <f>IF(B477="","",IFERROR(VLOOKUP(B477,'Товары'!A:B,2,0),"нет в справочнике"))</f>
        <v/>
      </c>
      <c r="F477" s="4" t="n"/>
      <c r="H477" s="7">
        <f>IF(B477="","",E477*F477)</f>
        <v/>
      </c>
      <c r="I477" s="7">
        <f>IF(B477="","",IFERROR(E477*VLOOKUP(B477,'Товары'!A:D,4,0),0))</f>
        <v/>
      </c>
    </row>
    <row r="478">
      <c r="A478" s="5" t="n"/>
      <c r="C478" s="6">
        <f>IF(B478="","",IFERROR(VLOOKUP(B478,'Товары'!A:B,2,0),"нет в справочнике"))</f>
        <v/>
      </c>
      <c r="F478" s="4" t="n"/>
      <c r="H478" s="7">
        <f>IF(B478="","",E478*F478)</f>
        <v/>
      </c>
      <c r="I478" s="7">
        <f>IF(B478="","",IFERROR(E478*VLOOKUP(B478,'Товары'!A:D,4,0),0))</f>
        <v/>
      </c>
    </row>
    <row r="479">
      <c r="A479" s="5" t="n"/>
      <c r="C479" s="6">
        <f>IF(B479="","",IFERROR(VLOOKUP(B479,'Товары'!A:B,2,0),"нет в справочнике"))</f>
        <v/>
      </c>
      <c r="F479" s="4" t="n"/>
      <c r="H479" s="7">
        <f>IF(B479="","",E479*F479)</f>
        <v/>
      </c>
      <c r="I479" s="7">
        <f>IF(B479="","",IFERROR(E479*VLOOKUP(B479,'Товары'!A:D,4,0),0))</f>
        <v/>
      </c>
    </row>
    <row r="480">
      <c r="A480" s="5" t="n"/>
      <c r="C480" s="6">
        <f>IF(B480="","",IFERROR(VLOOKUP(B480,'Товары'!A:B,2,0),"нет в справочнике"))</f>
        <v/>
      </c>
      <c r="F480" s="4" t="n"/>
      <c r="H480" s="7">
        <f>IF(B480="","",E480*F480)</f>
        <v/>
      </c>
      <c r="I480" s="7">
        <f>IF(B480="","",IFERROR(E480*VLOOKUP(B480,'Товары'!A:D,4,0),0))</f>
        <v/>
      </c>
    </row>
    <row r="481">
      <c r="A481" s="5" t="n"/>
      <c r="C481" s="6">
        <f>IF(B481="","",IFERROR(VLOOKUP(B481,'Товары'!A:B,2,0),"нет в справочнике"))</f>
        <v/>
      </c>
      <c r="F481" s="4" t="n"/>
      <c r="H481" s="7">
        <f>IF(B481="","",E481*F481)</f>
        <v/>
      </c>
      <c r="I481" s="7">
        <f>IF(B481="","",IFERROR(E481*VLOOKUP(B481,'Товары'!A:D,4,0),0))</f>
        <v/>
      </c>
    </row>
    <row r="482">
      <c r="A482" s="5" t="n"/>
      <c r="C482" s="6">
        <f>IF(B482="","",IFERROR(VLOOKUP(B482,'Товары'!A:B,2,0),"нет в справочнике"))</f>
        <v/>
      </c>
      <c r="F482" s="4" t="n"/>
      <c r="H482" s="7">
        <f>IF(B482="","",E482*F482)</f>
        <v/>
      </c>
      <c r="I482" s="7">
        <f>IF(B482="","",IFERROR(E482*VLOOKUP(B482,'Товары'!A:D,4,0),0))</f>
        <v/>
      </c>
    </row>
    <row r="483">
      <c r="A483" s="5" t="n"/>
      <c r="C483" s="6">
        <f>IF(B483="","",IFERROR(VLOOKUP(B483,'Товары'!A:B,2,0),"нет в справочнике"))</f>
        <v/>
      </c>
      <c r="F483" s="4" t="n"/>
      <c r="H483" s="7">
        <f>IF(B483="","",E483*F483)</f>
        <v/>
      </c>
      <c r="I483" s="7">
        <f>IF(B483="","",IFERROR(E483*VLOOKUP(B483,'Товары'!A:D,4,0),0))</f>
        <v/>
      </c>
    </row>
    <row r="484">
      <c r="A484" s="5" t="n"/>
      <c r="C484" s="6">
        <f>IF(B484="","",IFERROR(VLOOKUP(B484,'Товары'!A:B,2,0),"нет в справочнике"))</f>
        <v/>
      </c>
      <c r="F484" s="4" t="n"/>
      <c r="H484" s="7">
        <f>IF(B484="","",E484*F484)</f>
        <v/>
      </c>
      <c r="I484" s="7">
        <f>IF(B484="","",IFERROR(E484*VLOOKUP(B484,'Товары'!A:D,4,0),0))</f>
        <v/>
      </c>
    </row>
    <row r="485">
      <c r="A485" s="5" t="n"/>
      <c r="C485" s="6">
        <f>IF(B485="","",IFERROR(VLOOKUP(B485,'Товары'!A:B,2,0),"нет в справочнике"))</f>
        <v/>
      </c>
      <c r="F485" s="4" t="n"/>
      <c r="H485" s="7">
        <f>IF(B485="","",E485*F485)</f>
        <v/>
      </c>
      <c r="I485" s="7">
        <f>IF(B485="","",IFERROR(E485*VLOOKUP(B485,'Товары'!A:D,4,0),0))</f>
        <v/>
      </c>
    </row>
    <row r="486">
      <c r="A486" s="5" t="n"/>
      <c r="C486" s="6">
        <f>IF(B486="","",IFERROR(VLOOKUP(B486,'Товары'!A:B,2,0),"нет в справочнике"))</f>
        <v/>
      </c>
      <c r="F486" s="4" t="n"/>
      <c r="H486" s="7">
        <f>IF(B486="","",E486*F486)</f>
        <v/>
      </c>
      <c r="I486" s="7">
        <f>IF(B486="","",IFERROR(E486*VLOOKUP(B486,'Товары'!A:D,4,0),0))</f>
        <v/>
      </c>
    </row>
    <row r="487">
      <c r="A487" s="5" t="n"/>
      <c r="C487" s="6">
        <f>IF(B487="","",IFERROR(VLOOKUP(B487,'Товары'!A:B,2,0),"нет в справочнике"))</f>
        <v/>
      </c>
      <c r="F487" s="4" t="n"/>
      <c r="H487" s="7">
        <f>IF(B487="","",E487*F487)</f>
        <v/>
      </c>
      <c r="I487" s="7">
        <f>IF(B487="","",IFERROR(E487*VLOOKUP(B487,'Товары'!A:D,4,0),0))</f>
        <v/>
      </c>
    </row>
    <row r="488">
      <c r="A488" s="5" t="n"/>
      <c r="C488" s="6">
        <f>IF(B488="","",IFERROR(VLOOKUP(B488,'Товары'!A:B,2,0),"нет в справочнике"))</f>
        <v/>
      </c>
      <c r="F488" s="4" t="n"/>
      <c r="H488" s="7">
        <f>IF(B488="","",E488*F488)</f>
        <v/>
      </c>
      <c r="I488" s="7">
        <f>IF(B488="","",IFERROR(E488*VLOOKUP(B488,'Товары'!A:D,4,0),0))</f>
        <v/>
      </c>
    </row>
    <row r="489">
      <c r="A489" s="5" t="n"/>
      <c r="C489" s="6">
        <f>IF(B489="","",IFERROR(VLOOKUP(B489,'Товары'!A:B,2,0),"нет в справочнике"))</f>
        <v/>
      </c>
      <c r="F489" s="4" t="n"/>
      <c r="H489" s="7">
        <f>IF(B489="","",E489*F489)</f>
        <v/>
      </c>
      <c r="I489" s="7">
        <f>IF(B489="","",IFERROR(E489*VLOOKUP(B489,'Товары'!A:D,4,0),0))</f>
        <v/>
      </c>
    </row>
    <row r="490">
      <c r="A490" s="5" t="n"/>
      <c r="C490" s="6">
        <f>IF(B490="","",IFERROR(VLOOKUP(B490,'Товары'!A:B,2,0),"нет в справочнике"))</f>
        <v/>
      </c>
      <c r="F490" s="4" t="n"/>
      <c r="H490" s="7">
        <f>IF(B490="","",E490*F490)</f>
        <v/>
      </c>
      <c r="I490" s="7">
        <f>IF(B490="","",IFERROR(E490*VLOOKUP(B490,'Товары'!A:D,4,0),0))</f>
        <v/>
      </c>
    </row>
    <row r="491">
      <c r="A491" s="5" t="n"/>
      <c r="C491" s="6">
        <f>IF(B491="","",IFERROR(VLOOKUP(B491,'Товары'!A:B,2,0),"нет в справочнике"))</f>
        <v/>
      </c>
      <c r="F491" s="4" t="n"/>
      <c r="H491" s="7">
        <f>IF(B491="","",E491*F491)</f>
        <v/>
      </c>
      <c r="I491" s="7">
        <f>IF(B491="","",IFERROR(E491*VLOOKUP(B491,'Товары'!A:D,4,0),0))</f>
        <v/>
      </c>
    </row>
    <row r="492">
      <c r="A492" s="5" t="n"/>
      <c r="C492" s="6">
        <f>IF(B492="","",IFERROR(VLOOKUP(B492,'Товары'!A:B,2,0),"нет в справочнике"))</f>
        <v/>
      </c>
      <c r="F492" s="4" t="n"/>
      <c r="H492" s="7">
        <f>IF(B492="","",E492*F492)</f>
        <v/>
      </c>
      <c r="I492" s="7">
        <f>IF(B492="","",IFERROR(E492*VLOOKUP(B492,'Товары'!A:D,4,0),0))</f>
        <v/>
      </c>
    </row>
    <row r="493">
      <c r="A493" s="5" t="n"/>
      <c r="C493" s="6">
        <f>IF(B493="","",IFERROR(VLOOKUP(B493,'Товары'!A:B,2,0),"нет в справочнике"))</f>
        <v/>
      </c>
      <c r="F493" s="4" t="n"/>
      <c r="H493" s="7">
        <f>IF(B493="","",E493*F493)</f>
        <v/>
      </c>
      <c r="I493" s="7">
        <f>IF(B493="","",IFERROR(E493*VLOOKUP(B493,'Товары'!A:D,4,0),0))</f>
        <v/>
      </c>
    </row>
    <row r="494">
      <c r="A494" s="5" t="n"/>
      <c r="C494" s="6">
        <f>IF(B494="","",IFERROR(VLOOKUP(B494,'Товары'!A:B,2,0),"нет в справочнике"))</f>
        <v/>
      </c>
      <c r="F494" s="4" t="n"/>
      <c r="H494" s="7">
        <f>IF(B494="","",E494*F494)</f>
        <v/>
      </c>
      <c r="I494" s="7">
        <f>IF(B494="","",IFERROR(E494*VLOOKUP(B494,'Товары'!A:D,4,0),0))</f>
        <v/>
      </c>
    </row>
    <row r="495">
      <c r="A495" s="5" t="n"/>
      <c r="C495" s="6">
        <f>IF(B495="","",IFERROR(VLOOKUP(B495,'Товары'!A:B,2,0),"нет в справочнике"))</f>
        <v/>
      </c>
      <c r="F495" s="4" t="n"/>
      <c r="H495" s="7">
        <f>IF(B495="","",E495*F495)</f>
        <v/>
      </c>
      <c r="I495" s="7">
        <f>IF(B495="","",IFERROR(E495*VLOOKUP(B495,'Товары'!A:D,4,0),0))</f>
        <v/>
      </c>
    </row>
    <row r="496">
      <c r="A496" s="5" t="n"/>
      <c r="C496" s="6">
        <f>IF(B496="","",IFERROR(VLOOKUP(B496,'Товары'!A:B,2,0),"нет в справочнике"))</f>
        <v/>
      </c>
      <c r="F496" s="4" t="n"/>
      <c r="H496" s="7">
        <f>IF(B496="","",E496*F496)</f>
        <v/>
      </c>
      <c r="I496" s="7">
        <f>IF(B496="","",IFERROR(E496*VLOOKUP(B496,'Товары'!A:D,4,0),0))</f>
        <v/>
      </c>
    </row>
    <row r="497">
      <c r="A497" s="5" t="n"/>
      <c r="C497" s="6">
        <f>IF(B497="","",IFERROR(VLOOKUP(B497,'Товары'!A:B,2,0),"нет в справочнике"))</f>
        <v/>
      </c>
      <c r="F497" s="4" t="n"/>
      <c r="H497" s="7">
        <f>IF(B497="","",E497*F497)</f>
        <v/>
      </c>
      <c r="I497" s="7">
        <f>IF(B497="","",IFERROR(E497*VLOOKUP(B497,'Товары'!A:D,4,0),0))</f>
        <v/>
      </c>
    </row>
    <row r="498">
      <c r="A498" s="5" t="n"/>
      <c r="C498" s="6">
        <f>IF(B498="","",IFERROR(VLOOKUP(B498,'Товары'!A:B,2,0),"нет в справочнике"))</f>
        <v/>
      </c>
      <c r="F498" s="4" t="n"/>
      <c r="H498" s="7">
        <f>IF(B498="","",E498*F498)</f>
        <v/>
      </c>
      <c r="I498" s="7">
        <f>IF(B498="","",IFERROR(E498*VLOOKUP(B498,'Товары'!A:D,4,0),0))</f>
        <v/>
      </c>
    </row>
    <row r="499">
      <c r="A499" s="5" t="n"/>
      <c r="C499" s="6">
        <f>IF(B499="","",IFERROR(VLOOKUP(B499,'Товары'!A:B,2,0),"нет в справочнике"))</f>
        <v/>
      </c>
      <c r="F499" s="4" t="n"/>
      <c r="H499" s="7">
        <f>IF(B499="","",E499*F499)</f>
        <v/>
      </c>
      <c r="I499" s="7">
        <f>IF(B499="","",IFERROR(E499*VLOOKUP(B499,'Товары'!A:D,4,0),0))</f>
        <v/>
      </c>
    </row>
    <row r="500">
      <c r="A500" s="5" t="n"/>
      <c r="C500" s="6">
        <f>IF(B500="","",IFERROR(VLOOKUP(B500,'Товары'!A:B,2,0),"нет в справочнике"))</f>
        <v/>
      </c>
      <c r="F500" s="4" t="n"/>
      <c r="H500" s="7">
        <f>IF(B500="","",E500*F500)</f>
        <v/>
      </c>
      <c r="I500" s="7">
        <f>IF(B500="","",IFERROR(E500*VLOOKUP(B500,'Товары'!A:D,4,0),0))</f>
        <v/>
      </c>
    </row>
    <row r="501">
      <c r="A501" s="5" t="n"/>
      <c r="C501" s="6">
        <f>IF(B501="","",IFERROR(VLOOKUP(B501,'Товары'!A:B,2,0),"нет в справочнике"))</f>
        <v/>
      </c>
      <c r="F501" s="4" t="n"/>
      <c r="H501" s="7">
        <f>IF(B501="","",E501*F501)</f>
        <v/>
      </c>
      <c r="I501" s="7">
        <f>IF(B501="","",IFERROR(E501*VLOOKUP(B501,'Товары'!A:D,4,0),0))</f>
        <v/>
      </c>
    </row>
    <row r="502">
      <c r="A502" s="5" t="n"/>
      <c r="C502" s="6">
        <f>IF(B502="","",IFERROR(VLOOKUP(B502,'Товары'!A:B,2,0),"нет в справочнике"))</f>
        <v/>
      </c>
      <c r="F502" s="4" t="n"/>
      <c r="H502" s="7">
        <f>IF(B502="","",E502*F502)</f>
        <v/>
      </c>
      <c r="I502" s="7">
        <f>IF(B502="","",IFERROR(E502*VLOOKUP(B502,'Товары'!A:D,4,0),0))</f>
        <v/>
      </c>
    </row>
    <row r="503">
      <c r="A503" s="5" t="n"/>
      <c r="C503" s="6">
        <f>IF(B503="","",IFERROR(VLOOKUP(B503,'Товары'!A:B,2,0),"нет в справочнике"))</f>
        <v/>
      </c>
      <c r="F503" s="4" t="n"/>
      <c r="H503" s="7">
        <f>IF(B503="","",E503*F503)</f>
        <v/>
      </c>
      <c r="I503" s="7">
        <f>IF(B503="","",IFERROR(E503*VLOOKUP(B503,'Товары'!A:D,4,0),0))</f>
        <v/>
      </c>
    </row>
    <row r="504">
      <c r="A504" s="5" t="n"/>
      <c r="C504" s="6">
        <f>IF(B504="","",IFERROR(VLOOKUP(B504,'Товары'!A:B,2,0),"нет в справочнике"))</f>
        <v/>
      </c>
      <c r="F504" s="4" t="n"/>
      <c r="H504" s="7">
        <f>IF(B504="","",E504*F504)</f>
        <v/>
      </c>
      <c r="I504" s="7">
        <f>IF(B504="","",IFERROR(E504*VLOOKUP(B504,'Товары'!A:D,4,0),0))</f>
        <v/>
      </c>
    </row>
    <row r="505">
      <c r="A505" s="5" t="n"/>
      <c r="C505" s="6">
        <f>IF(B505="","",IFERROR(VLOOKUP(B505,'Товары'!A:B,2,0),"нет в справочнике"))</f>
        <v/>
      </c>
      <c r="F505" s="4" t="n"/>
      <c r="H505" s="7">
        <f>IF(B505="","",E505*F505)</f>
        <v/>
      </c>
      <c r="I505" s="7">
        <f>IF(B505="","",IFERROR(E505*VLOOKUP(B505,'Товары'!A:D,4,0),0))</f>
        <v/>
      </c>
    </row>
    <row r="506">
      <c r="A506" s="5" t="n"/>
      <c r="C506" s="6">
        <f>IF(B506="","",IFERROR(VLOOKUP(B506,'Товары'!A:B,2,0),"нет в справочнике"))</f>
        <v/>
      </c>
      <c r="F506" s="4" t="n"/>
      <c r="H506" s="7">
        <f>IF(B506="","",E506*F506)</f>
        <v/>
      </c>
      <c r="I506" s="7">
        <f>IF(B506="","",IFERROR(E506*VLOOKUP(B506,'Товары'!A:D,4,0),0))</f>
        <v/>
      </c>
    </row>
    <row r="507">
      <c r="A507" s="5" t="n"/>
      <c r="C507" s="6">
        <f>IF(B507="","",IFERROR(VLOOKUP(B507,'Товары'!A:B,2,0),"нет в справочнике"))</f>
        <v/>
      </c>
      <c r="F507" s="4" t="n"/>
      <c r="H507" s="7">
        <f>IF(B507="","",E507*F507)</f>
        <v/>
      </c>
      <c r="I507" s="7">
        <f>IF(B507="","",IFERROR(E507*VLOOKUP(B507,'Товары'!A:D,4,0),0))</f>
        <v/>
      </c>
    </row>
    <row r="508">
      <c r="A508" s="5" t="n"/>
      <c r="C508" s="6">
        <f>IF(B508="","",IFERROR(VLOOKUP(B508,'Товары'!A:B,2,0),"нет в справочнике"))</f>
        <v/>
      </c>
      <c r="F508" s="4" t="n"/>
      <c r="H508" s="7">
        <f>IF(B508="","",E508*F508)</f>
        <v/>
      </c>
      <c r="I508" s="7">
        <f>IF(B508="","",IFERROR(E508*VLOOKUP(B508,'Товары'!A:D,4,0),0))</f>
        <v/>
      </c>
    </row>
    <row r="509">
      <c r="A509" s="5" t="n"/>
      <c r="C509" s="6">
        <f>IF(B509="","",IFERROR(VLOOKUP(B509,'Товары'!A:B,2,0),"нет в справочнике"))</f>
        <v/>
      </c>
      <c r="F509" s="4" t="n"/>
      <c r="H509" s="7">
        <f>IF(B509="","",E509*F509)</f>
        <v/>
      </c>
      <c r="I509" s="7">
        <f>IF(B509="","",IFERROR(E509*VLOOKUP(B509,'Товары'!A:D,4,0),0))</f>
        <v/>
      </c>
    </row>
    <row r="510">
      <c r="A510" s="5" t="n"/>
      <c r="C510" s="6">
        <f>IF(B510="","",IFERROR(VLOOKUP(B510,'Товары'!A:B,2,0),"нет в справочнике"))</f>
        <v/>
      </c>
      <c r="F510" s="4" t="n"/>
      <c r="H510" s="7">
        <f>IF(B510="","",E510*F510)</f>
        <v/>
      </c>
      <c r="I510" s="7">
        <f>IF(B510="","",IFERROR(E510*VLOOKUP(B510,'Товары'!A:D,4,0),0))</f>
        <v/>
      </c>
    </row>
    <row r="511">
      <c r="A511" s="5" t="n"/>
      <c r="C511" s="6">
        <f>IF(B511="","",IFERROR(VLOOKUP(B511,'Товары'!A:B,2,0),"нет в справочнике"))</f>
        <v/>
      </c>
      <c r="F511" s="4" t="n"/>
      <c r="H511" s="7">
        <f>IF(B511="","",E511*F511)</f>
        <v/>
      </c>
      <c r="I511" s="7">
        <f>IF(B511="","",IFERROR(E511*VLOOKUP(B511,'Товары'!A:D,4,0),0))</f>
        <v/>
      </c>
    </row>
    <row r="512">
      <c r="A512" s="5" t="n"/>
      <c r="C512" s="6">
        <f>IF(B512="","",IFERROR(VLOOKUP(B512,'Товары'!A:B,2,0),"нет в справочнике"))</f>
        <v/>
      </c>
      <c r="F512" s="4" t="n"/>
      <c r="H512" s="7">
        <f>IF(B512="","",E512*F512)</f>
        <v/>
      </c>
      <c r="I512" s="7">
        <f>IF(B512="","",IFERROR(E512*VLOOKUP(B512,'Товары'!A:D,4,0),0))</f>
        <v/>
      </c>
    </row>
    <row r="513">
      <c r="A513" s="5" t="n"/>
      <c r="C513" s="6">
        <f>IF(B513="","",IFERROR(VLOOKUP(B513,'Товары'!A:B,2,0),"нет в справочнике"))</f>
        <v/>
      </c>
      <c r="F513" s="4" t="n"/>
      <c r="H513" s="7">
        <f>IF(B513="","",E513*F513)</f>
        <v/>
      </c>
      <c r="I513" s="7">
        <f>IF(B513="","",IFERROR(E513*VLOOKUP(B513,'Товары'!A:D,4,0),0))</f>
        <v/>
      </c>
    </row>
    <row r="514">
      <c r="A514" s="5" t="n"/>
      <c r="C514" s="6">
        <f>IF(B514="","",IFERROR(VLOOKUP(B514,'Товары'!A:B,2,0),"нет в справочнике"))</f>
        <v/>
      </c>
      <c r="F514" s="4" t="n"/>
      <c r="H514" s="7">
        <f>IF(B514="","",E514*F514)</f>
        <v/>
      </c>
      <c r="I514" s="7">
        <f>IF(B514="","",IFERROR(E514*VLOOKUP(B514,'Товары'!A:D,4,0),0))</f>
        <v/>
      </c>
    </row>
    <row r="515">
      <c r="A515" s="5" t="n"/>
      <c r="C515" s="6">
        <f>IF(B515="","",IFERROR(VLOOKUP(B515,'Товары'!A:B,2,0),"нет в справочнике"))</f>
        <v/>
      </c>
      <c r="F515" s="4" t="n"/>
      <c r="H515" s="7">
        <f>IF(B515="","",E515*F515)</f>
        <v/>
      </c>
      <c r="I515" s="7">
        <f>IF(B515="","",IFERROR(E515*VLOOKUP(B515,'Товары'!A:D,4,0),0))</f>
        <v/>
      </c>
    </row>
    <row r="516">
      <c r="A516" s="5" t="n"/>
      <c r="C516" s="6">
        <f>IF(B516="","",IFERROR(VLOOKUP(B516,'Товары'!A:B,2,0),"нет в справочнике"))</f>
        <v/>
      </c>
      <c r="F516" s="4" t="n"/>
      <c r="H516" s="7">
        <f>IF(B516="","",E516*F516)</f>
        <v/>
      </c>
      <c r="I516" s="7">
        <f>IF(B516="","",IFERROR(E516*VLOOKUP(B516,'Товары'!A:D,4,0),0))</f>
        <v/>
      </c>
    </row>
    <row r="517">
      <c r="A517" s="5" t="n"/>
      <c r="C517" s="6">
        <f>IF(B517="","",IFERROR(VLOOKUP(B517,'Товары'!A:B,2,0),"нет в справочнике"))</f>
        <v/>
      </c>
      <c r="F517" s="4" t="n"/>
      <c r="H517" s="7">
        <f>IF(B517="","",E517*F517)</f>
        <v/>
      </c>
      <c r="I517" s="7">
        <f>IF(B517="","",IFERROR(E517*VLOOKUP(B517,'Товары'!A:D,4,0),0))</f>
        <v/>
      </c>
    </row>
    <row r="518">
      <c r="A518" s="5" t="n"/>
      <c r="C518" s="6">
        <f>IF(B518="","",IFERROR(VLOOKUP(B518,'Товары'!A:B,2,0),"нет в справочнике"))</f>
        <v/>
      </c>
      <c r="F518" s="4" t="n"/>
      <c r="H518" s="7">
        <f>IF(B518="","",E518*F518)</f>
        <v/>
      </c>
      <c r="I518" s="7">
        <f>IF(B518="","",IFERROR(E518*VLOOKUP(B518,'Товары'!A:D,4,0),0))</f>
        <v/>
      </c>
    </row>
    <row r="519">
      <c r="A519" s="5" t="n"/>
      <c r="C519" s="6">
        <f>IF(B519="","",IFERROR(VLOOKUP(B519,'Товары'!A:B,2,0),"нет в справочнике"))</f>
        <v/>
      </c>
      <c r="F519" s="4" t="n"/>
      <c r="H519" s="7">
        <f>IF(B519="","",E519*F519)</f>
        <v/>
      </c>
      <c r="I519" s="7">
        <f>IF(B519="","",IFERROR(E519*VLOOKUP(B519,'Товары'!A:D,4,0),0))</f>
        <v/>
      </c>
    </row>
    <row r="520">
      <c r="A520" s="5" t="n"/>
      <c r="C520" s="6">
        <f>IF(B520="","",IFERROR(VLOOKUP(B520,'Товары'!A:B,2,0),"нет в справочнике"))</f>
        <v/>
      </c>
      <c r="F520" s="4" t="n"/>
      <c r="H520" s="7">
        <f>IF(B520="","",E520*F520)</f>
        <v/>
      </c>
      <c r="I520" s="7">
        <f>IF(B520="","",IFERROR(E520*VLOOKUP(B520,'Товары'!A:D,4,0),0))</f>
        <v/>
      </c>
    </row>
    <row r="521">
      <c r="A521" s="5" t="n"/>
      <c r="C521" s="6">
        <f>IF(B521="","",IFERROR(VLOOKUP(B521,'Товары'!A:B,2,0),"нет в справочнике"))</f>
        <v/>
      </c>
      <c r="F521" s="4" t="n"/>
      <c r="H521" s="7">
        <f>IF(B521="","",E521*F521)</f>
        <v/>
      </c>
      <c r="I521" s="7">
        <f>IF(B521="","",IFERROR(E521*VLOOKUP(B521,'Товары'!A:D,4,0),0))</f>
        <v/>
      </c>
    </row>
    <row r="522">
      <c r="A522" s="5" t="n"/>
      <c r="C522" s="6">
        <f>IF(B522="","",IFERROR(VLOOKUP(B522,'Товары'!A:B,2,0),"нет в справочнике"))</f>
        <v/>
      </c>
      <c r="F522" s="4" t="n"/>
      <c r="H522" s="7">
        <f>IF(B522="","",E522*F522)</f>
        <v/>
      </c>
      <c r="I522" s="7">
        <f>IF(B522="","",IFERROR(E522*VLOOKUP(B522,'Товары'!A:D,4,0),0))</f>
        <v/>
      </c>
    </row>
    <row r="523">
      <c r="A523" s="5" t="n"/>
      <c r="C523" s="6">
        <f>IF(B523="","",IFERROR(VLOOKUP(B523,'Товары'!A:B,2,0),"нет в справочнике"))</f>
        <v/>
      </c>
      <c r="F523" s="4" t="n"/>
      <c r="H523" s="7">
        <f>IF(B523="","",E523*F523)</f>
        <v/>
      </c>
      <c r="I523" s="7">
        <f>IF(B523="","",IFERROR(E523*VLOOKUP(B523,'Товары'!A:D,4,0),0))</f>
        <v/>
      </c>
    </row>
    <row r="524">
      <c r="A524" s="5" t="n"/>
      <c r="C524" s="6">
        <f>IF(B524="","",IFERROR(VLOOKUP(B524,'Товары'!A:B,2,0),"нет в справочнике"))</f>
        <v/>
      </c>
      <c r="F524" s="4" t="n"/>
      <c r="H524" s="7">
        <f>IF(B524="","",E524*F524)</f>
        <v/>
      </c>
      <c r="I524" s="7">
        <f>IF(B524="","",IFERROR(E524*VLOOKUP(B524,'Товары'!A:D,4,0),0))</f>
        <v/>
      </c>
    </row>
    <row r="525">
      <c r="A525" s="5" t="n"/>
      <c r="C525" s="6">
        <f>IF(B525="","",IFERROR(VLOOKUP(B525,'Товары'!A:B,2,0),"нет в справочнике"))</f>
        <v/>
      </c>
      <c r="F525" s="4" t="n"/>
      <c r="H525" s="7">
        <f>IF(B525="","",E525*F525)</f>
        <v/>
      </c>
      <c r="I525" s="7">
        <f>IF(B525="","",IFERROR(E525*VLOOKUP(B525,'Товары'!A:D,4,0),0))</f>
        <v/>
      </c>
    </row>
    <row r="526">
      <c r="A526" s="5" t="n"/>
      <c r="C526" s="6">
        <f>IF(B526="","",IFERROR(VLOOKUP(B526,'Товары'!A:B,2,0),"нет в справочнике"))</f>
        <v/>
      </c>
      <c r="F526" s="4" t="n"/>
      <c r="H526" s="7">
        <f>IF(B526="","",E526*F526)</f>
        <v/>
      </c>
      <c r="I526" s="7">
        <f>IF(B526="","",IFERROR(E526*VLOOKUP(B526,'Товары'!A:D,4,0),0))</f>
        <v/>
      </c>
    </row>
    <row r="527">
      <c r="A527" s="5" t="n"/>
      <c r="C527" s="6">
        <f>IF(B527="","",IFERROR(VLOOKUP(B527,'Товары'!A:B,2,0),"нет в справочнике"))</f>
        <v/>
      </c>
      <c r="F527" s="4" t="n"/>
      <c r="H527" s="7">
        <f>IF(B527="","",E527*F527)</f>
        <v/>
      </c>
      <c r="I527" s="7">
        <f>IF(B527="","",IFERROR(E527*VLOOKUP(B527,'Товары'!A:D,4,0),0))</f>
        <v/>
      </c>
    </row>
    <row r="528">
      <c r="A528" s="5" t="n"/>
      <c r="C528" s="6">
        <f>IF(B528="","",IFERROR(VLOOKUP(B528,'Товары'!A:B,2,0),"нет в справочнике"))</f>
        <v/>
      </c>
      <c r="F528" s="4" t="n"/>
      <c r="H528" s="7">
        <f>IF(B528="","",E528*F528)</f>
        <v/>
      </c>
      <c r="I528" s="7">
        <f>IF(B528="","",IFERROR(E528*VLOOKUP(B528,'Товары'!A:D,4,0),0))</f>
        <v/>
      </c>
    </row>
    <row r="529">
      <c r="A529" s="5" t="n"/>
      <c r="C529" s="6">
        <f>IF(B529="","",IFERROR(VLOOKUP(B529,'Товары'!A:B,2,0),"нет в справочнике"))</f>
        <v/>
      </c>
      <c r="F529" s="4" t="n"/>
      <c r="H529" s="7">
        <f>IF(B529="","",E529*F529)</f>
        <v/>
      </c>
      <c r="I529" s="7">
        <f>IF(B529="","",IFERROR(E529*VLOOKUP(B529,'Товары'!A:D,4,0),0))</f>
        <v/>
      </c>
    </row>
    <row r="530">
      <c r="A530" s="5" t="n"/>
      <c r="C530" s="6">
        <f>IF(B530="","",IFERROR(VLOOKUP(B530,'Товары'!A:B,2,0),"нет в справочнике"))</f>
        <v/>
      </c>
      <c r="F530" s="4" t="n"/>
      <c r="H530" s="7">
        <f>IF(B530="","",E530*F530)</f>
        <v/>
      </c>
      <c r="I530" s="7">
        <f>IF(B530="","",IFERROR(E530*VLOOKUP(B530,'Товары'!A:D,4,0),0))</f>
        <v/>
      </c>
    </row>
    <row r="531">
      <c r="A531" s="5" t="n"/>
      <c r="C531" s="6">
        <f>IF(B531="","",IFERROR(VLOOKUP(B531,'Товары'!A:B,2,0),"нет в справочнике"))</f>
        <v/>
      </c>
      <c r="F531" s="4" t="n"/>
      <c r="H531" s="7">
        <f>IF(B531="","",E531*F531)</f>
        <v/>
      </c>
      <c r="I531" s="7">
        <f>IF(B531="","",IFERROR(E531*VLOOKUP(B531,'Товары'!A:D,4,0),0))</f>
        <v/>
      </c>
    </row>
    <row r="532">
      <c r="A532" s="5" t="n"/>
      <c r="C532" s="6">
        <f>IF(B532="","",IFERROR(VLOOKUP(B532,'Товары'!A:B,2,0),"нет в справочнике"))</f>
        <v/>
      </c>
      <c r="F532" s="4" t="n"/>
      <c r="H532" s="7">
        <f>IF(B532="","",E532*F532)</f>
        <v/>
      </c>
      <c r="I532" s="7">
        <f>IF(B532="","",IFERROR(E532*VLOOKUP(B532,'Товары'!A:D,4,0),0))</f>
        <v/>
      </c>
    </row>
    <row r="533">
      <c r="A533" s="5" t="n"/>
      <c r="C533" s="6">
        <f>IF(B533="","",IFERROR(VLOOKUP(B533,'Товары'!A:B,2,0),"нет в справочнике"))</f>
        <v/>
      </c>
      <c r="F533" s="4" t="n"/>
      <c r="H533" s="7">
        <f>IF(B533="","",E533*F533)</f>
        <v/>
      </c>
      <c r="I533" s="7">
        <f>IF(B533="","",IFERROR(E533*VLOOKUP(B533,'Товары'!A:D,4,0),0))</f>
        <v/>
      </c>
    </row>
    <row r="534">
      <c r="A534" s="5" t="n"/>
      <c r="C534" s="6">
        <f>IF(B534="","",IFERROR(VLOOKUP(B534,'Товары'!A:B,2,0),"нет в справочнике"))</f>
        <v/>
      </c>
      <c r="F534" s="4" t="n"/>
      <c r="H534" s="7">
        <f>IF(B534="","",E534*F534)</f>
        <v/>
      </c>
      <c r="I534" s="7">
        <f>IF(B534="","",IFERROR(E534*VLOOKUP(B534,'Товары'!A:D,4,0),0))</f>
        <v/>
      </c>
    </row>
    <row r="535">
      <c r="A535" s="5" t="n"/>
      <c r="C535" s="6">
        <f>IF(B535="","",IFERROR(VLOOKUP(B535,'Товары'!A:B,2,0),"нет в справочнике"))</f>
        <v/>
      </c>
      <c r="F535" s="4" t="n"/>
      <c r="H535" s="7">
        <f>IF(B535="","",E535*F535)</f>
        <v/>
      </c>
      <c r="I535" s="7">
        <f>IF(B535="","",IFERROR(E535*VLOOKUP(B535,'Товары'!A:D,4,0),0))</f>
        <v/>
      </c>
    </row>
    <row r="536">
      <c r="A536" s="5" t="n"/>
      <c r="C536" s="6">
        <f>IF(B536="","",IFERROR(VLOOKUP(B536,'Товары'!A:B,2,0),"нет в справочнике"))</f>
        <v/>
      </c>
      <c r="F536" s="4" t="n"/>
      <c r="H536" s="7">
        <f>IF(B536="","",E536*F536)</f>
        <v/>
      </c>
      <c r="I536" s="7">
        <f>IF(B536="","",IFERROR(E536*VLOOKUP(B536,'Товары'!A:D,4,0),0))</f>
        <v/>
      </c>
    </row>
    <row r="537">
      <c r="A537" s="5" t="n"/>
      <c r="C537" s="6">
        <f>IF(B537="","",IFERROR(VLOOKUP(B537,'Товары'!A:B,2,0),"нет в справочнике"))</f>
        <v/>
      </c>
      <c r="F537" s="4" t="n"/>
      <c r="H537" s="7">
        <f>IF(B537="","",E537*F537)</f>
        <v/>
      </c>
      <c r="I537" s="7">
        <f>IF(B537="","",IFERROR(E537*VLOOKUP(B537,'Товары'!A:D,4,0),0))</f>
        <v/>
      </c>
    </row>
    <row r="538">
      <c r="A538" s="5" t="n"/>
      <c r="C538" s="6">
        <f>IF(B538="","",IFERROR(VLOOKUP(B538,'Товары'!A:B,2,0),"нет в справочнике"))</f>
        <v/>
      </c>
      <c r="F538" s="4" t="n"/>
      <c r="H538" s="7">
        <f>IF(B538="","",E538*F538)</f>
        <v/>
      </c>
      <c r="I538" s="7">
        <f>IF(B538="","",IFERROR(E538*VLOOKUP(B538,'Товары'!A:D,4,0),0))</f>
        <v/>
      </c>
    </row>
    <row r="539">
      <c r="A539" s="5" t="n"/>
      <c r="C539" s="6">
        <f>IF(B539="","",IFERROR(VLOOKUP(B539,'Товары'!A:B,2,0),"нет в справочнике"))</f>
        <v/>
      </c>
      <c r="F539" s="4" t="n"/>
      <c r="H539" s="7">
        <f>IF(B539="","",E539*F539)</f>
        <v/>
      </c>
      <c r="I539" s="7">
        <f>IF(B539="","",IFERROR(E539*VLOOKUP(B539,'Товары'!A:D,4,0),0))</f>
        <v/>
      </c>
    </row>
    <row r="540">
      <c r="A540" s="5" t="n"/>
      <c r="C540" s="6">
        <f>IF(B540="","",IFERROR(VLOOKUP(B540,'Товары'!A:B,2,0),"нет в справочнике"))</f>
        <v/>
      </c>
      <c r="F540" s="4" t="n"/>
      <c r="H540" s="7">
        <f>IF(B540="","",E540*F540)</f>
        <v/>
      </c>
      <c r="I540" s="7">
        <f>IF(B540="","",IFERROR(E540*VLOOKUP(B540,'Товары'!A:D,4,0),0))</f>
        <v/>
      </c>
    </row>
    <row r="541">
      <c r="A541" s="5" t="n"/>
      <c r="C541" s="6">
        <f>IF(B541="","",IFERROR(VLOOKUP(B541,'Товары'!A:B,2,0),"нет в справочнике"))</f>
        <v/>
      </c>
      <c r="F541" s="4" t="n"/>
      <c r="H541" s="7">
        <f>IF(B541="","",E541*F541)</f>
        <v/>
      </c>
      <c r="I541" s="7">
        <f>IF(B541="","",IFERROR(E541*VLOOKUP(B541,'Товары'!A:D,4,0),0))</f>
        <v/>
      </c>
    </row>
    <row r="542">
      <c r="A542" s="5" t="n"/>
      <c r="C542" s="6">
        <f>IF(B542="","",IFERROR(VLOOKUP(B542,'Товары'!A:B,2,0),"нет в справочнике"))</f>
        <v/>
      </c>
      <c r="F542" s="4" t="n"/>
      <c r="H542" s="7">
        <f>IF(B542="","",E542*F542)</f>
        <v/>
      </c>
      <c r="I542" s="7">
        <f>IF(B542="","",IFERROR(E542*VLOOKUP(B542,'Товары'!A:D,4,0),0))</f>
        <v/>
      </c>
    </row>
    <row r="543">
      <c r="A543" s="5" t="n"/>
      <c r="C543" s="6">
        <f>IF(B543="","",IFERROR(VLOOKUP(B543,'Товары'!A:B,2,0),"нет в справочнике"))</f>
        <v/>
      </c>
      <c r="F543" s="4" t="n"/>
      <c r="H543" s="7">
        <f>IF(B543="","",E543*F543)</f>
        <v/>
      </c>
      <c r="I543" s="7">
        <f>IF(B543="","",IFERROR(E543*VLOOKUP(B543,'Товары'!A:D,4,0),0))</f>
        <v/>
      </c>
    </row>
    <row r="544">
      <c r="A544" s="5" t="n"/>
      <c r="C544" s="6">
        <f>IF(B544="","",IFERROR(VLOOKUP(B544,'Товары'!A:B,2,0),"нет в справочнике"))</f>
        <v/>
      </c>
      <c r="F544" s="4" t="n"/>
      <c r="H544" s="7">
        <f>IF(B544="","",E544*F544)</f>
        <v/>
      </c>
      <c r="I544" s="7">
        <f>IF(B544="","",IFERROR(E544*VLOOKUP(B544,'Товары'!A:D,4,0),0))</f>
        <v/>
      </c>
    </row>
    <row r="545">
      <c r="A545" s="5" t="n"/>
      <c r="C545" s="6">
        <f>IF(B545="","",IFERROR(VLOOKUP(B545,'Товары'!A:B,2,0),"нет в справочнике"))</f>
        <v/>
      </c>
      <c r="F545" s="4" t="n"/>
      <c r="H545" s="7">
        <f>IF(B545="","",E545*F545)</f>
        <v/>
      </c>
      <c r="I545" s="7">
        <f>IF(B545="","",IFERROR(E545*VLOOKUP(B545,'Товары'!A:D,4,0),0))</f>
        <v/>
      </c>
    </row>
    <row r="546">
      <c r="A546" s="5" t="n"/>
      <c r="C546" s="6">
        <f>IF(B546="","",IFERROR(VLOOKUP(B546,'Товары'!A:B,2,0),"нет в справочнике"))</f>
        <v/>
      </c>
      <c r="F546" s="4" t="n"/>
      <c r="H546" s="7">
        <f>IF(B546="","",E546*F546)</f>
        <v/>
      </c>
      <c r="I546" s="7">
        <f>IF(B546="","",IFERROR(E546*VLOOKUP(B546,'Товары'!A:D,4,0),0))</f>
        <v/>
      </c>
    </row>
    <row r="547">
      <c r="A547" s="5" t="n"/>
      <c r="C547" s="6">
        <f>IF(B547="","",IFERROR(VLOOKUP(B547,'Товары'!A:B,2,0),"нет в справочнике"))</f>
        <v/>
      </c>
      <c r="F547" s="4" t="n"/>
      <c r="H547" s="7">
        <f>IF(B547="","",E547*F547)</f>
        <v/>
      </c>
      <c r="I547" s="7">
        <f>IF(B547="","",IFERROR(E547*VLOOKUP(B547,'Товары'!A:D,4,0),0))</f>
        <v/>
      </c>
    </row>
    <row r="548">
      <c r="A548" s="5" t="n"/>
      <c r="C548" s="6">
        <f>IF(B548="","",IFERROR(VLOOKUP(B548,'Товары'!A:B,2,0),"нет в справочнике"))</f>
        <v/>
      </c>
      <c r="F548" s="4" t="n"/>
      <c r="H548" s="7">
        <f>IF(B548="","",E548*F548)</f>
        <v/>
      </c>
      <c r="I548" s="7">
        <f>IF(B548="","",IFERROR(E548*VLOOKUP(B548,'Товары'!A:D,4,0),0))</f>
        <v/>
      </c>
    </row>
    <row r="549">
      <c r="A549" s="5" t="n"/>
      <c r="C549" s="6">
        <f>IF(B549="","",IFERROR(VLOOKUP(B549,'Товары'!A:B,2,0),"нет в справочнике"))</f>
        <v/>
      </c>
      <c r="F549" s="4" t="n"/>
      <c r="H549" s="7">
        <f>IF(B549="","",E549*F549)</f>
        <v/>
      </c>
      <c r="I549" s="7">
        <f>IF(B549="","",IFERROR(E549*VLOOKUP(B549,'Товары'!A:D,4,0),0))</f>
        <v/>
      </c>
    </row>
    <row r="550">
      <c r="A550" s="5" t="n"/>
      <c r="C550" s="6">
        <f>IF(B550="","",IFERROR(VLOOKUP(B550,'Товары'!A:B,2,0),"нет в справочнике"))</f>
        <v/>
      </c>
      <c r="F550" s="4" t="n"/>
      <c r="H550" s="7">
        <f>IF(B550="","",E550*F550)</f>
        <v/>
      </c>
      <c r="I550" s="7">
        <f>IF(B550="","",IFERROR(E550*VLOOKUP(B550,'Товары'!A:D,4,0),0))</f>
        <v/>
      </c>
    </row>
    <row r="551">
      <c r="A551" s="5" t="n"/>
      <c r="C551" s="6">
        <f>IF(B551="","",IFERROR(VLOOKUP(B551,'Товары'!A:B,2,0),"нет в справочнике"))</f>
        <v/>
      </c>
      <c r="F551" s="4" t="n"/>
      <c r="H551" s="7">
        <f>IF(B551="","",E551*F551)</f>
        <v/>
      </c>
      <c r="I551" s="7">
        <f>IF(B551="","",IFERROR(E551*VLOOKUP(B551,'Товары'!A:D,4,0),0))</f>
        <v/>
      </c>
    </row>
    <row r="552">
      <c r="A552" s="5" t="n"/>
      <c r="C552" s="6">
        <f>IF(B552="","",IFERROR(VLOOKUP(B552,'Товары'!A:B,2,0),"нет в справочнике"))</f>
        <v/>
      </c>
      <c r="F552" s="4" t="n"/>
      <c r="H552" s="7">
        <f>IF(B552="","",E552*F552)</f>
        <v/>
      </c>
      <c r="I552" s="7">
        <f>IF(B552="","",IFERROR(E552*VLOOKUP(B552,'Товары'!A:D,4,0),0))</f>
        <v/>
      </c>
    </row>
    <row r="553">
      <c r="A553" s="5" t="n"/>
      <c r="C553" s="6">
        <f>IF(B553="","",IFERROR(VLOOKUP(B553,'Товары'!A:B,2,0),"нет в справочнике"))</f>
        <v/>
      </c>
      <c r="F553" s="4" t="n"/>
      <c r="H553" s="7">
        <f>IF(B553="","",E553*F553)</f>
        <v/>
      </c>
      <c r="I553" s="7">
        <f>IF(B553="","",IFERROR(E553*VLOOKUP(B553,'Товары'!A:D,4,0),0))</f>
        <v/>
      </c>
    </row>
    <row r="554">
      <c r="A554" s="5" t="n"/>
      <c r="C554" s="6">
        <f>IF(B554="","",IFERROR(VLOOKUP(B554,'Товары'!A:B,2,0),"нет в справочнике"))</f>
        <v/>
      </c>
      <c r="F554" s="4" t="n"/>
      <c r="H554" s="7">
        <f>IF(B554="","",E554*F554)</f>
        <v/>
      </c>
      <c r="I554" s="7">
        <f>IF(B554="","",IFERROR(E554*VLOOKUP(B554,'Товары'!A:D,4,0),0))</f>
        <v/>
      </c>
    </row>
    <row r="555">
      <c r="A555" s="5" t="n"/>
      <c r="C555" s="6">
        <f>IF(B555="","",IFERROR(VLOOKUP(B555,'Товары'!A:B,2,0),"нет в справочнике"))</f>
        <v/>
      </c>
      <c r="F555" s="4" t="n"/>
      <c r="H555" s="7">
        <f>IF(B555="","",E555*F555)</f>
        <v/>
      </c>
      <c r="I555" s="7">
        <f>IF(B555="","",IFERROR(E555*VLOOKUP(B555,'Товары'!A:D,4,0),0))</f>
        <v/>
      </c>
    </row>
    <row r="556">
      <c r="A556" s="5" t="n"/>
      <c r="C556" s="6">
        <f>IF(B556="","",IFERROR(VLOOKUP(B556,'Товары'!A:B,2,0),"нет в справочнике"))</f>
        <v/>
      </c>
      <c r="F556" s="4" t="n"/>
      <c r="H556" s="7">
        <f>IF(B556="","",E556*F556)</f>
        <v/>
      </c>
      <c r="I556" s="7">
        <f>IF(B556="","",IFERROR(E556*VLOOKUP(B556,'Товары'!A:D,4,0),0))</f>
        <v/>
      </c>
    </row>
    <row r="557">
      <c r="A557" s="5" t="n"/>
      <c r="C557" s="6">
        <f>IF(B557="","",IFERROR(VLOOKUP(B557,'Товары'!A:B,2,0),"нет в справочнике"))</f>
        <v/>
      </c>
      <c r="F557" s="4" t="n"/>
      <c r="H557" s="7">
        <f>IF(B557="","",E557*F557)</f>
        <v/>
      </c>
      <c r="I557" s="7">
        <f>IF(B557="","",IFERROR(E557*VLOOKUP(B557,'Товары'!A:D,4,0),0))</f>
        <v/>
      </c>
    </row>
    <row r="558">
      <c r="A558" s="5" t="n"/>
      <c r="C558" s="6">
        <f>IF(B558="","",IFERROR(VLOOKUP(B558,'Товары'!A:B,2,0),"нет в справочнике"))</f>
        <v/>
      </c>
      <c r="F558" s="4" t="n"/>
      <c r="H558" s="7">
        <f>IF(B558="","",E558*F558)</f>
        <v/>
      </c>
      <c r="I558" s="7">
        <f>IF(B558="","",IFERROR(E558*VLOOKUP(B558,'Товары'!A:D,4,0),0))</f>
        <v/>
      </c>
    </row>
    <row r="559">
      <c r="A559" s="5" t="n"/>
      <c r="C559" s="6">
        <f>IF(B559="","",IFERROR(VLOOKUP(B559,'Товары'!A:B,2,0),"нет в справочнике"))</f>
        <v/>
      </c>
      <c r="F559" s="4" t="n"/>
      <c r="H559" s="7">
        <f>IF(B559="","",E559*F559)</f>
        <v/>
      </c>
      <c r="I559" s="7">
        <f>IF(B559="","",IFERROR(E559*VLOOKUP(B559,'Товары'!A:D,4,0),0))</f>
        <v/>
      </c>
    </row>
    <row r="560">
      <c r="A560" s="5" t="n"/>
      <c r="C560" s="6">
        <f>IF(B560="","",IFERROR(VLOOKUP(B560,'Товары'!A:B,2,0),"нет в справочнике"))</f>
        <v/>
      </c>
      <c r="F560" s="4" t="n"/>
      <c r="H560" s="7">
        <f>IF(B560="","",E560*F560)</f>
        <v/>
      </c>
      <c r="I560" s="7">
        <f>IF(B560="","",IFERROR(E560*VLOOKUP(B560,'Товары'!A:D,4,0),0))</f>
        <v/>
      </c>
    </row>
    <row r="561">
      <c r="A561" s="5" t="n"/>
      <c r="C561" s="6">
        <f>IF(B561="","",IFERROR(VLOOKUP(B561,'Товары'!A:B,2,0),"нет в справочнике"))</f>
        <v/>
      </c>
      <c r="F561" s="4" t="n"/>
      <c r="H561" s="7">
        <f>IF(B561="","",E561*F561)</f>
        <v/>
      </c>
      <c r="I561" s="7">
        <f>IF(B561="","",IFERROR(E561*VLOOKUP(B561,'Товары'!A:D,4,0),0))</f>
        <v/>
      </c>
    </row>
    <row r="562">
      <c r="A562" s="5" t="n"/>
      <c r="C562" s="6">
        <f>IF(B562="","",IFERROR(VLOOKUP(B562,'Товары'!A:B,2,0),"нет в справочнике"))</f>
        <v/>
      </c>
      <c r="F562" s="4" t="n"/>
      <c r="H562" s="7">
        <f>IF(B562="","",E562*F562)</f>
        <v/>
      </c>
      <c r="I562" s="7">
        <f>IF(B562="","",IFERROR(E562*VLOOKUP(B562,'Товары'!A:D,4,0),0))</f>
        <v/>
      </c>
    </row>
    <row r="563">
      <c r="A563" s="5" t="n"/>
      <c r="C563" s="6">
        <f>IF(B563="","",IFERROR(VLOOKUP(B563,'Товары'!A:B,2,0),"нет в справочнике"))</f>
        <v/>
      </c>
      <c r="F563" s="4" t="n"/>
      <c r="H563" s="7">
        <f>IF(B563="","",E563*F563)</f>
        <v/>
      </c>
      <c r="I563" s="7">
        <f>IF(B563="","",IFERROR(E563*VLOOKUP(B563,'Товары'!A:D,4,0),0))</f>
        <v/>
      </c>
    </row>
    <row r="564">
      <c r="A564" s="5" t="n"/>
      <c r="C564" s="6">
        <f>IF(B564="","",IFERROR(VLOOKUP(B564,'Товары'!A:B,2,0),"нет в справочнике"))</f>
        <v/>
      </c>
      <c r="F564" s="4" t="n"/>
      <c r="H564" s="7">
        <f>IF(B564="","",E564*F564)</f>
        <v/>
      </c>
      <c r="I564" s="7">
        <f>IF(B564="","",IFERROR(E564*VLOOKUP(B564,'Товары'!A:D,4,0),0))</f>
        <v/>
      </c>
    </row>
    <row r="565">
      <c r="A565" s="5" t="n"/>
      <c r="C565" s="6">
        <f>IF(B565="","",IFERROR(VLOOKUP(B565,'Товары'!A:B,2,0),"нет в справочнике"))</f>
        <v/>
      </c>
      <c r="F565" s="4" t="n"/>
      <c r="H565" s="7">
        <f>IF(B565="","",E565*F565)</f>
        <v/>
      </c>
      <c r="I565" s="7">
        <f>IF(B565="","",IFERROR(E565*VLOOKUP(B565,'Товары'!A:D,4,0),0))</f>
        <v/>
      </c>
    </row>
    <row r="566">
      <c r="A566" s="5" t="n"/>
      <c r="C566" s="6">
        <f>IF(B566="","",IFERROR(VLOOKUP(B566,'Товары'!A:B,2,0),"нет в справочнике"))</f>
        <v/>
      </c>
      <c r="F566" s="4" t="n"/>
      <c r="H566" s="7">
        <f>IF(B566="","",E566*F566)</f>
        <v/>
      </c>
      <c r="I566" s="7">
        <f>IF(B566="","",IFERROR(E566*VLOOKUP(B566,'Товары'!A:D,4,0),0))</f>
        <v/>
      </c>
    </row>
    <row r="567">
      <c r="A567" s="5" t="n"/>
      <c r="C567" s="6">
        <f>IF(B567="","",IFERROR(VLOOKUP(B567,'Товары'!A:B,2,0),"нет в справочнике"))</f>
        <v/>
      </c>
      <c r="F567" s="4" t="n"/>
      <c r="H567" s="7">
        <f>IF(B567="","",E567*F567)</f>
        <v/>
      </c>
      <c r="I567" s="7">
        <f>IF(B567="","",IFERROR(E567*VLOOKUP(B567,'Товары'!A:D,4,0),0))</f>
        <v/>
      </c>
    </row>
    <row r="568">
      <c r="A568" s="5" t="n"/>
      <c r="C568" s="6">
        <f>IF(B568="","",IFERROR(VLOOKUP(B568,'Товары'!A:B,2,0),"нет в справочнике"))</f>
        <v/>
      </c>
      <c r="F568" s="4" t="n"/>
      <c r="H568" s="7">
        <f>IF(B568="","",E568*F568)</f>
        <v/>
      </c>
      <c r="I568" s="7">
        <f>IF(B568="","",IFERROR(E568*VLOOKUP(B568,'Товары'!A:D,4,0),0))</f>
        <v/>
      </c>
    </row>
    <row r="569">
      <c r="A569" s="5" t="n"/>
      <c r="C569" s="6">
        <f>IF(B569="","",IFERROR(VLOOKUP(B569,'Товары'!A:B,2,0),"нет в справочнике"))</f>
        <v/>
      </c>
      <c r="F569" s="4" t="n"/>
      <c r="H569" s="7">
        <f>IF(B569="","",E569*F569)</f>
        <v/>
      </c>
      <c r="I569" s="7">
        <f>IF(B569="","",IFERROR(E569*VLOOKUP(B569,'Товары'!A:D,4,0),0))</f>
        <v/>
      </c>
    </row>
    <row r="570">
      <c r="A570" s="5" t="n"/>
      <c r="C570" s="6">
        <f>IF(B570="","",IFERROR(VLOOKUP(B570,'Товары'!A:B,2,0),"нет в справочнике"))</f>
        <v/>
      </c>
      <c r="F570" s="4" t="n"/>
      <c r="H570" s="7">
        <f>IF(B570="","",E570*F570)</f>
        <v/>
      </c>
      <c r="I570" s="7">
        <f>IF(B570="","",IFERROR(E570*VLOOKUP(B570,'Товары'!A:D,4,0),0))</f>
        <v/>
      </c>
    </row>
    <row r="571">
      <c r="A571" s="5" t="n"/>
      <c r="C571" s="6">
        <f>IF(B571="","",IFERROR(VLOOKUP(B571,'Товары'!A:B,2,0),"нет в справочнике"))</f>
        <v/>
      </c>
      <c r="F571" s="4" t="n"/>
      <c r="H571" s="7">
        <f>IF(B571="","",E571*F571)</f>
        <v/>
      </c>
      <c r="I571" s="7">
        <f>IF(B571="","",IFERROR(E571*VLOOKUP(B571,'Товары'!A:D,4,0),0))</f>
        <v/>
      </c>
    </row>
    <row r="572">
      <c r="A572" s="5" t="n"/>
      <c r="C572" s="6">
        <f>IF(B572="","",IFERROR(VLOOKUP(B572,'Товары'!A:B,2,0),"нет в справочнике"))</f>
        <v/>
      </c>
      <c r="F572" s="4" t="n"/>
      <c r="H572" s="7">
        <f>IF(B572="","",E572*F572)</f>
        <v/>
      </c>
      <c r="I572" s="7">
        <f>IF(B572="","",IFERROR(E572*VLOOKUP(B572,'Товары'!A:D,4,0),0))</f>
        <v/>
      </c>
    </row>
    <row r="573">
      <c r="A573" s="5" t="n"/>
      <c r="C573" s="6">
        <f>IF(B573="","",IFERROR(VLOOKUP(B573,'Товары'!A:B,2,0),"нет в справочнике"))</f>
        <v/>
      </c>
      <c r="F573" s="4" t="n"/>
      <c r="H573" s="7">
        <f>IF(B573="","",E573*F573)</f>
        <v/>
      </c>
      <c r="I573" s="7">
        <f>IF(B573="","",IFERROR(E573*VLOOKUP(B573,'Товары'!A:D,4,0),0))</f>
        <v/>
      </c>
    </row>
    <row r="574">
      <c r="A574" s="5" t="n"/>
      <c r="C574" s="6">
        <f>IF(B574="","",IFERROR(VLOOKUP(B574,'Товары'!A:B,2,0),"нет в справочнике"))</f>
        <v/>
      </c>
      <c r="F574" s="4" t="n"/>
      <c r="H574" s="7">
        <f>IF(B574="","",E574*F574)</f>
        <v/>
      </c>
      <c r="I574" s="7">
        <f>IF(B574="","",IFERROR(E574*VLOOKUP(B574,'Товары'!A:D,4,0),0))</f>
        <v/>
      </c>
    </row>
    <row r="575">
      <c r="A575" s="5" t="n"/>
      <c r="C575" s="6">
        <f>IF(B575="","",IFERROR(VLOOKUP(B575,'Товары'!A:B,2,0),"нет в справочнике"))</f>
        <v/>
      </c>
      <c r="F575" s="4" t="n"/>
      <c r="H575" s="7">
        <f>IF(B575="","",E575*F575)</f>
        <v/>
      </c>
      <c r="I575" s="7">
        <f>IF(B575="","",IFERROR(E575*VLOOKUP(B575,'Товары'!A:D,4,0),0))</f>
        <v/>
      </c>
    </row>
    <row r="576">
      <c r="A576" s="5" t="n"/>
      <c r="C576" s="6">
        <f>IF(B576="","",IFERROR(VLOOKUP(B576,'Товары'!A:B,2,0),"нет в справочнике"))</f>
        <v/>
      </c>
      <c r="F576" s="4" t="n"/>
      <c r="H576" s="7">
        <f>IF(B576="","",E576*F576)</f>
        <v/>
      </c>
      <c r="I576" s="7">
        <f>IF(B576="","",IFERROR(E576*VLOOKUP(B576,'Товары'!A:D,4,0),0))</f>
        <v/>
      </c>
    </row>
    <row r="577">
      <c r="A577" s="5" t="n"/>
      <c r="C577" s="6">
        <f>IF(B577="","",IFERROR(VLOOKUP(B577,'Товары'!A:B,2,0),"нет в справочнике"))</f>
        <v/>
      </c>
      <c r="F577" s="4" t="n"/>
      <c r="H577" s="7">
        <f>IF(B577="","",E577*F577)</f>
        <v/>
      </c>
      <c r="I577" s="7">
        <f>IF(B577="","",IFERROR(E577*VLOOKUP(B577,'Товары'!A:D,4,0),0))</f>
        <v/>
      </c>
    </row>
    <row r="578">
      <c r="A578" s="5" t="n"/>
      <c r="C578" s="6">
        <f>IF(B578="","",IFERROR(VLOOKUP(B578,'Товары'!A:B,2,0),"нет в справочнике"))</f>
        <v/>
      </c>
      <c r="F578" s="4" t="n"/>
      <c r="H578" s="7">
        <f>IF(B578="","",E578*F578)</f>
        <v/>
      </c>
      <c r="I578" s="7">
        <f>IF(B578="","",IFERROR(E578*VLOOKUP(B578,'Товары'!A:D,4,0),0))</f>
        <v/>
      </c>
    </row>
    <row r="579">
      <c r="A579" s="5" t="n"/>
      <c r="C579" s="6">
        <f>IF(B579="","",IFERROR(VLOOKUP(B579,'Товары'!A:B,2,0),"нет в справочнике"))</f>
        <v/>
      </c>
      <c r="F579" s="4" t="n"/>
      <c r="H579" s="7">
        <f>IF(B579="","",E579*F579)</f>
        <v/>
      </c>
      <c r="I579" s="7">
        <f>IF(B579="","",IFERROR(E579*VLOOKUP(B579,'Товары'!A:D,4,0),0))</f>
        <v/>
      </c>
    </row>
    <row r="580">
      <c r="A580" s="5" t="n"/>
      <c r="C580" s="6">
        <f>IF(B580="","",IFERROR(VLOOKUP(B580,'Товары'!A:B,2,0),"нет в справочнике"))</f>
        <v/>
      </c>
      <c r="F580" s="4" t="n"/>
      <c r="H580" s="7">
        <f>IF(B580="","",E580*F580)</f>
        <v/>
      </c>
      <c r="I580" s="7">
        <f>IF(B580="","",IFERROR(E580*VLOOKUP(B580,'Товары'!A:D,4,0),0))</f>
        <v/>
      </c>
    </row>
    <row r="581">
      <c r="A581" s="5" t="n"/>
      <c r="C581" s="6">
        <f>IF(B581="","",IFERROR(VLOOKUP(B581,'Товары'!A:B,2,0),"нет в справочнике"))</f>
        <v/>
      </c>
      <c r="F581" s="4" t="n"/>
      <c r="H581" s="7">
        <f>IF(B581="","",E581*F581)</f>
        <v/>
      </c>
      <c r="I581" s="7">
        <f>IF(B581="","",IFERROR(E581*VLOOKUP(B581,'Товары'!A:D,4,0),0))</f>
        <v/>
      </c>
    </row>
    <row r="582">
      <c r="A582" s="5" t="n"/>
      <c r="C582" s="6">
        <f>IF(B582="","",IFERROR(VLOOKUP(B582,'Товары'!A:B,2,0),"нет в справочнике"))</f>
        <v/>
      </c>
      <c r="F582" s="4" t="n"/>
      <c r="H582" s="7">
        <f>IF(B582="","",E582*F582)</f>
        <v/>
      </c>
      <c r="I582" s="7">
        <f>IF(B582="","",IFERROR(E582*VLOOKUP(B582,'Товары'!A:D,4,0),0))</f>
        <v/>
      </c>
    </row>
    <row r="583">
      <c r="A583" s="5" t="n"/>
      <c r="C583" s="6">
        <f>IF(B583="","",IFERROR(VLOOKUP(B583,'Товары'!A:B,2,0),"нет в справочнике"))</f>
        <v/>
      </c>
      <c r="F583" s="4" t="n"/>
      <c r="H583" s="7">
        <f>IF(B583="","",E583*F583)</f>
        <v/>
      </c>
      <c r="I583" s="7">
        <f>IF(B583="","",IFERROR(E583*VLOOKUP(B583,'Товары'!A:D,4,0),0))</f>
        <v/>
      </c>
    </row>
    <row r="584">
      <c r="A584" s="5" t="n"/>
      <c r="C584" s="6">
        <f>IF(B584="","",IFERROR(VLOOKUP(B584,'Товары'!A:B,2,0),"нет в справочнике"))</f>
        <v/>
      </c>
      <c r="F584" s="4" t="n"/>
      <c r="H584" s="7">
        <f>IF(B584="","",E584*F584)</f>
        <v/>
      </c>
      <c r="I584" s="7">
        <f>IF(B584="","",IFERROR(E584*VLOOKUP(B584,'Товары'!A:D,4,0),0))</f>
        <v/>
      </c>
    </row>
    <row r="585">
      <c r="A585" s="5" t="n"/>
      <c r="C585" s="6">
        <f>IF(B585="","",IFERROR(VLOOKUP(B585,'Товары'!A:B,2,0),"нет в справочнике"))</f>
        <v/>
      </c>
      <c r="F585" s="4" t="n"/>
      <c r="H585" s="7">
        <f>IF(B585="","",E585*F585)</f>
        <v/>
      </c>
      <c r="I585" s="7">
        <f>IF(B585="","",IFERROR(E585*VLOOKUP(B585,'Товары'!A:D,4,0),0))</f>
        <v/>
      </c>
    </row>
    <row r="586">
      <c r="A586" s="5" t="n"/>
      <c r="C586" s="6">
        <f>IF(B586="","",IFERROR(VLOOKUP(B586,'Товары'!A:B,2,0),"нет в справочнике"))</f>
        <v/>
      </c>
      <c r="F586" s="4" t="n"/>
      <c r="H586" s="7">
        <f>IF(B586="","",E586*F586)</f>
        <v/>
      </c>
      <c r="I586" s="7">
        <f>IF(B586="","",IFERROR(E586*VLOOKUP(B586,'Товары'!A:D,4,0),0))</f>
        <v/>
      </c>
    </row>
    <row r="587">
      <c r="A587" s="5" t="n"/>
      <c r="C587" s="6">
        <f>IF(B587="","",IFERROR(VLOOKUP(B587,'Товары'!A:B,2,0),"нет в справочнике"))</f>
        <v/>
      </c>
      <c r="F587" s="4" t="n"/>
      <c r="H587" s="7">
        <f>IF(B587="","",E587*F587)</f>
        <v/>
      </c>
      <c r="I587" s="7">
        <f>IF(B587="","",IFERROR(E587*VLOOKUP(B587,'Товары'!A:D,4,0),0))</f>
        <v/>
      </c>
    </row>
    <row r="588">
      <c r="A588" s="5" t="n"/>
      <c r="C588" s="6">
        <f>IF(B588="","",IFERROR(VLOOKUP(B588,'Товары'!A:B,2,0),"нет в справочнике"))</f>
        <v/>
      </c>
      <c r="F588" s="4" t="n"/>
      <c r="H588" s="7">
        <f>IF(B588="","",E588*F588)</f>
        <v/>
      </c>
      <c r="I588" s="7">
        <f>IF(B588="","",IFERROR(E588*VLOOKUP(B588,'Товары'!A:D,4,0),0))</f>
        <v/>
      </c>
    </row>
    <row r="589">
      <c r="A589" s="5" t="n"/>
      <c r="C589" s="6">
        <f>IF(B589="","",IFERROR(VLOOKUP(B589,'Товары'!A:B,2,0),"нет в справочнике"))</f>
        <v/>
      </c>
      <c r="F589" s="4" t="n"/>
      <c r="H589" s="7">
        <f>IF(B589="","",E589*F589)</f>
        <v/>
      </c>
      <c r="I589" s="7">
        <f>IF(B589="","",IFERROR(E589*VLOOKUP(B589,'Товары'!A:D,4,0),0))</f>
        <v/>
      </c>
    </row>
    <row r="590">
      <c r="A590" s="5" t="n"/>
      <c r="C590" s="6">
        <f>IF(B590="","",IFERROR(VLOOKUP(B590,'Товары'!A:B,2,0),"нет в справочнике"))</f>
        <v/>
      </c>
      <c r="F590" s="4" t="n"/>
      <c r="H590" s="7">
        <f>IF(B590="","",E590*F590)</f>
        <v/>
      </c>
      <c r="I590" s="7">
        <f>IF(B590="","",IFERROR(E590*VLOOKUP(B590,'Товары'!A:D,4,0),0))</f>
        <v/>
      </c>
    </row>
    <row r="591">
      <c r="A591" s="5" t="n"/>
      <c r="C591" s="6">
        <f>IF(B591="","",IFERROR(VLOOKUP(B591,'Товары'!A:B,2,0),"нет в справочнике"))</f>
        <v/>
      </c>
      <c r="F591" s="4" t="n"/>
      <c r="H591" s="7">
        <f>IF(B591="","",E591*F591)</f>
        <v/>
      </c>
      <c r="I591" s="7">
        <f>IF(B591="","",IFERROR(E591*VLOOKUP(B591,'Товары'!A:D,4,0),0))</f>
        <v/>
      </c>
    </row>
    <row r="592">
      <c r="A592" s="5" t="n"/>
      <c r="C592" s="6">
        <f>IF(B592="","",IFERROR(VLOOKUP(B592,'Товары'!A:B,2,0),"нет в справочнике"))</f>
        <v/>
      </c>
      <c r="F592" s="4" t="n"/>
      <c r="H592" s="7">
        <f>IF(B592="","",E592*F592)</f>
        <v/>
      </c>
      <c r="I592" s="7">
        <f>IF(B592="","",IFERROR(E592*VLOOKUP(B592,'Товары'!A:D,4,0),0))</f>
        <v/>
      </c>
    </row>
    <row r="593">
      <c r="A593" s="5" t="n"/>
      <c r="C593" s="6">
        <f>IF(B593="","",IFERROR(VLOOKUP(B593,'Товары'!A:B,2,0),"нет в справочнике"))</f>
        <v/>
      </c>
      <c r="F593" s="4" t="n"/>
      <c r="H593" s="7">
        <f>IF(B593="","",E593*F593)</f>
        <v/>
      </c>
      <c r="I593" s="7">
        <f>IF(B593="","",IFERROR(E593*VLOOKUP(B593,'Товары'!A:D,4,0),0))</f>
        <v/>
      </c>
    </row>
    <row r="594">
      <c r="A594" s="5" t="n"/>
      <c r="C594" s="6">
        <f>IF(B594="","",IFERROR(VLOOKUP(B594,'Товары'!A:B,2,0),"нет в справочнике"))</f>
        <v/>
      </c>
      <c r="F594" s="4" t="n"/>
      <c r="H594" s="7">
        <f>IF(B594="","",E594*F594)</f>
        <v/>
      </c>
      <c r="I594" s="7">
        <f>IF(B594="","",IFERROR(E594*VLOOKUP(B594,'Товары'!A:D,4,0),0))</f>
        <v/>
      </c>
    </row>
    <row r="595">
      <c r="A595" s="5" t="n"/>
      <c r="C595" s="6">
        <f>IF(B595="","",IFERROR(VLOOKUP(B595,'Товары'!A:B,2,0),"нет в справочнике"))</f>
        <v/>
      </c>
      <c r="F595" s="4" t="n"/>
      <c r="H595" s="7">
        <f>IF(B595="","",E595*F595)</f>
        <v/>
      </c>
      <c r="I595" s="7">
        <f>IF(B595="","",IFERROR(E595*VLOOKUP(B595,'Товары'!A:D,4,0),0))</f>
        <v/>
      </c>
    </row>
    <row r="596">
      <c r="A596" s="5" t="n"/>
      <c r="C596" s="6">
        <f>IF(B596="","",IFERROR(VLOOKUP(B596,'Товары'!A:B,2,0),"нет в справочнике"))</f>
        <v/>
      </c>
      <c r="F596" s="4" t="n"/>
      <c r="H596" s="7">
        <f>IF(B596="","",E596*F596)</f>
        <v/>
      </c>
      <c r="I596" s="7">
        <f>IF(B596="","",IFERROR(E596*VLOOKUP(B596,'Товары'!A:D,4,0),0))</f>
        <v/>
      </c>
    </row>
    <row r="597">
      <c r="A597" s="5" t="n"/>
      <c r="C597" s="6">
        <f>IF(B597="","",IFERROR(VLOOKUP(B597,'Товары'!A:B,2,0),"нет в справочнике"))</f>
        <v/>
      </c>
      <c r="F597" s="4" t="n"/>
      <c r="H597" s="7">
        <f>IF(B597="","",E597*F597)</f>
        <v/>
      </c>
      <c r="I597" s="7">
        <f>IF(B597="","",IFERROR(E597*VLOOKUP(B597,'Товары'!A:D,4,0),0))</f>
        <v/>
      </c>
    </row>
    <row r="598">
      <c r="A598" s="5" t="n"/>
      <c r="C598" s="6">
        <f>IF(B598="","",IFERROR(VLOOKUP(B598,'Товары'!A:B,2,0),"нет в справочнике"))</f>
        <v/>
      </c>
      <c r="F598" s="4" t="n"/>
      <c r="H598" s="7">
        <f>IF(B598="","",E598*F598)</f>
        <v/>
      </c>
      <c r="I598" s="7">
        <f>IF(B598="","",IFERROR(E598*VLOOKUP(B598,'Товары'!A:D,4,0),0))</f>
        <v/>
      </c>
    </row>
    <row r="599">
      <c r="A599" s="5" t="n"/>
      <c r="C599" s="6">
        <f>IF(B599="","",IFERROR(VLOOKUP(B599,'Товары'!A:B,2,0),"нет в справочнике"))</f>
        <v/>
      </c>
      <c r="F599" s="4" t="n"/>
      <c r="H599" s="7">
        <f>IF(B599="","",E599*F599)</f>
        <v/>
      </c>
      <c r="I599" s="7">
        <f>IF(B599="","",IFERROR(E599*VLOOKUP(B599,'Товары'!A:D,4,0),0))</f>
        <v/>
      </c>
    </row>
    <row r="600">
      <c r="A600" s="5" t="n"/>
      <c r="C600" s="6">
        <f>IF(B600="","",IFERROR(VLOOKUP(B600,'Товары'!A:B,2,0),"нет в справочнике"))</f>
        <v/>
      </c>
      <c r="F600" s="4" t="n"/>
      <c r="H600" s="7">
        <f>IF(B600="","",E600*F600)</f>
        <v/>
      </c>
      <c r="I600" s="7">
        <f>IF(B600="","",IFERROR(E600*VLOOKUP(B600,'Товары'!A:D,4,0),0))</f>
        <v/>
      </c>
    </row>
    <row r="601">
      <c r="A601" s="5" t="n"/>
      <c r="C601" s="6">
        <f>IF(B601="","",IFERROR(VLOOKUP(B601,'Товары'!A:B,2,0),"нет в справочнике"))</f>
        <v/>
      </c>
      <c r="F601" s="4" t="n"/>
      <c r="H601" s="7">
        <f>IF(B601="","",E601*F601)</f>
        <v/>
      </c>
      <c r="I601" s="7">
        <f>IF(B601="","",IFERROR(E601*VLOOKUP(B601,'Товары'!A:D,4,0),0))</f>
        <v/>
      </c>
    </row>
    <row r="602">
      <c r="A602" s="5" t="n"/>
      <c r="C602" s="6">
        <f>IF(B602="","",IFERROR(VLOOKUP(B602,'Товары'!A:B,2,0),"нет в справочнике"))</f>
        <v/>
      </c>
      <c r="F602" s="4" t="n"/>
      <c r="H602" s="7">
        <f>IF(B602="","",E602*F602)</f>
        <v/>
      </c>
      <c r="I602" s="7">
        <f>IF(B602="","",IFERROR(E602*VLOOKUP(B602,'Товары'!A:D,4,0),0))</f>
        <v/>
      </c>
    </row>
    <row r="603">
      <c r="A603" s="5" t="n"/>
      <c r="C603" s="6">
        <f>IF(B603="","",IFERROR(VLOOKUP(B603,'Товары'!A:B,2,0),"нет в справочнике"))</f>
        <v/>
      </c>
      <c r="F603" s="4" t="n"/>
      <c r="H603" s="7">
        <f>IF(B603="","",E603*F603)</f>
        <v/>
      </c>
      <c r="I603" s="7">
        <f>IF(B603="","",IFERROR(E603*VLOOKUP(B603,'Товары'!A:D,4,0),0))</f>
        <v/>
      </c>
    </row>
    <row r="604">
      <c r="A604" s="5" t="n"/>
      <c r="C604" s="6">
        <f>IF(B604="","",IFERROR(VLOOKUP(B604,'Товары'!A:B,2,0),"нет в справочнике"))</f>
        <v/>
      </c>
      <c r="F604" s="4" t="n"/>
      <c r="H604" s="7">
        <f>IF(B604="","",E604*F604)</f>
        <v/>
      </c>
      <c r="I604" s="7">
        <f>IF(B604="","",IFERROR(E604*VLOOKUP(B604,'Товары'!A:D,4,0),0))</f>
        <v/>
      </c>
    </row>
    <row r="605">
      <c r="A605" s="5" t="n"/>
      <c r="C605" s="6">
        <f>IF(B605="","",IFERROR(VLOOKUP(B605,'Товары'!A:B,2,0),"нет в справочнике"))</f>
        <v/>
      </c>
      <c r="F605" s="4" t="n"/>
      <c r="H605" s="7">
        <f>IF(B605="","",E605*F605)</f>
        <v/>
      </c>
      <c r="I605" s="7">
        <f>IF(B605="","",IFERROR(E605*VLOOKUP(B605,'Товары'!A:D,4,0),0))</f>
        <v/>
      </c>
    </row>
    <row r="606">
      <c r="A606" s="5" t="n"/>
      <c r="C606" s="6">
        <f>IF(B606="","",IFERROR(VLOOKUP(B606,'Товары'!A:B,2,0),"нет в справочнике"))</f>
        <v/>
      </c>
      <c r="F606" s="4" t="n"/>
      <c r="H606" s="7">
        <f>IF(B606="","",E606*F606)</f>
        <v/>
      </c>
      <c r="I606" s="7">
        <f>IF(B606="","",IFERROR(E606*VLOOKUP(B606,'Товары'!A:D,4,0),0))</f>
        <v/>
      </c>
    </row>
    <row r="607">
      <c r="A607" s="5" t="n"/>
      <c r="C607" s="6">
        <f>IF(B607="","",IFERROR(VLOOKUP(B607,'Товары'!A:B,2,0),"нет в справочнике"))</f>
        <v/>
      </c>
      <c r="F607" s="4" t="n"/>
      <c r="H607" s="7">
        <f>IF(B607="","",E607*F607)</f>
        <v/>
      </c>
      <c r="I607" s="7">
        <f>IF(B607="","",IFERROR(E607*VLOOKUP(B607,'Товары'!A:D,4,0),0))</f>
        <v/>
      </c>
    </row>
    <row r="608">
      <c r="A608" s="5" t="n"/>
      <c r="C608" s="6">
        <f>IF(B608="","",IFERROR(VLOOKUP(B608,'Товары'!A:B,2,0),"нет в справочнике"))</f>
        <v/>
      </c>
      <c r="F608" s="4" t="n"/>
      <c r="H608" s="7">
        <f>IF(B608="","",E608*F608)</f>
        <v/>
      </c>
      <c r="I608" s="7">
        <f>IF(B608="","",IFERROR(E608*VLOOKUP(B608,'Товары'!A:D,4,0),0))</f>
        <v/>
      </c>
    </row>
    <row r="609">
      <c r="A609" s="5" t="n"/>
      <c r="C609" s="6">
        <f>IF(B609="","",IFERROR(VLOOKUP(B609,'Товары'!A:B,2,0),"нет в справочнике"))</f>
        <v/>
      </c>
      <c r="F609" s="4" t="n"/>
      <c r="H609" s="7">
        <f>IF(B609="","",E609*F609)</f>
        <v/>
      </c>
      <c r="I609" s="7">
        <f>IF(B609="","",IFERROR(E609*VLOOKUP(B609,'Товары'!A:D,4,0),0))</f>
        <v/>
      </c>
    </row>
    <row r="610">
      <c r="A610" s="5" t="n"/>
      <c r="C610" s="6">
        <f>IF(B610="","",IFERROR(VLOOKUP(B610,'Товары'!A:B,2,0),"нет в справочнике"))</f>
        <v/>
      </c>
      <c r="F610" s="4" t="n"/>
      <c r="H610" s="7">
        <f>IF(B610="","",E610*F610)</f>
        <v/>
      </c>
      <c r="I610" s="7">
        <f>IF(B610="","",IFERROR(E610*VLOOKUP(B610,'Товары'!A:D,4,0),0))</f>
        <v/>
      </c>
    </row>
    <row r="611">
      <c r="A611" s="5" t="n"/>
      <c r="C611" s="6">
        <f>IF(B611="","",IFERROR(VLOOKUP(B611,'Товары'!A:B,2,0),"нет в справочнике"))</f>
        <v/>
      </c>
      <c r="F611" s="4" t="n"/>
      <c r="H611" s="7">
        <f>IF(B611="","",E611*F611)</f>
        <v/>
      </c>
      <c r="I611" s="7">
        <f>IF(B611="","",IFERROR(E611*VLOOKUP(B611,'Товары'!A:D,4,0),0))</f>
        <v/>
      </c>
    </row>
    <row r="612">
      <c r="A612" s="5" t="n"/>
      <c r="C612" s="6">
        <f>IF(B612="","",IFERROR(VLOOKUP(B612,'Товары'!A:B,2,0),"нет в справочнике"))</f>
        <v/>
      </c>
      <c r="F612" s="4" t="n"/>
      <c r="H612" s="7">
        <f>IF(B612="","",E612*F612)</f>
        <v/>
      </c>
      <c r="I612" s="7">
        <f>IF(B612="","",IFERROR(E612*VLOOKUP(B612,'Товары'!A:D,4,0),0))</f>
        <v/>
      </c>
    </row>
    <row r="613">
      <c r="A613" s="5" t="n"/>
      <c r="C613" s="6">
        <f>IF(B613="","",IFERROR(VLOOKUP(B613,'Товары'!A:B,2,0),"нет в справочнике"))</f>
        <v/>
      </c>
      <c r="F613" s="4" t="n"/>
      <c r="H613" s="7">
        <f>IF(B613="","",E613*F613)</f>
        <v/>
      </c>
      <c r="I613" s="7">
        <f>IF(B613="","",IFERROR(E613*VLOOKUP(B613,'Товары'!A:D,4,0),0))</f>
        <v/>
      </c>
    </row>
    <row r="614">
      <c r="A614" s="5" t="n"/>
      <c r="C614" s="6">
        <f>IF(B614="","",IFERROR(VLOOKUP(B614,'Товары'!A:B,2,0),"нет в справочнике"))</f>
        <v/>
      </c>
      <c r="F614" s="4" t="n"/>
      <c r="H614" s="7">
        <f>IF(B614="","",E614*F614)</f>
        <v/>
      </c>
      <c r="I614" s="7">
        <f>IF(B614="","",IFERROR(E614*VLOOKUP(B614,'Товары'!A:D,4,0),0))</f>
        <v/>
      </c>
    </row>
    <row r="615">
      <c r="A615" s="5" t="n"/>
      <c r="C615" s="6">
        <f>IF(B615="","",IFERROR(VLOOKUP(B615,'Товары'!A:B,2,0),"нет в справочнике"))</f>
        <v/>
      </c>
      <c r="F615" s="4" t="n"/>
      <c r="H615" s="7">
        <f>IF(B615="","",E615*F615)</f>
        <v/>
      </c>
      <c r="I615" s="7">
        <f>IF(B615="","",IFERROR(E615*VLOOKUP(B615,'Товары'!A:D,4,0),0))</f>
        <v/>
      </c>
    </row>
    <row r="616">
      <c r="A616" s="5" t="n"/>
      <c r="C616" s="6">
        <f>IF(B616="","",IFERROR(VLOOKUP(B616,'Товары'!A:B,2,0),"нет в справочнике"))</f>
        <v/>
      </c>
      <c r="F616" s="4" t="n"/>
      <c r="H616" s="7">
        <f>IF(B616="","",E616*F616)</f>
        <v/>
      </c>
      <c r="I616" s="7">
        <f>IF(B616="","",IFERROR(E616*VLOOKUP(B616,'Товары'!A:D,4,0),0))</f>
        <v/>
      </c>
    </row>
    <row r="617">
      <c r="A617" s="5" t="n"/>
      <c r="C617" s="6">
        <f>IF(B617="","",IFERROR(VLOOKUP(B617,'Товары'!A:B,2,0),"нет в справочнике"))</f>
        <v/>
      </c>
      <c r="F617" s="4" t="n"/>
      <c r="H617" s="7">
        <f>IF(B617="","",E617*F617)</f>
        <v/>
      </c>
      <c r="I617" s="7">
        <f>IF(B617="","",IFERROR(E617*VLOOKUP(B617,'Товары'!A:D,4,0),0))</f>
        <v/>
      </c>
    </row>
    <row r="618">
      <c r="A618" s="5" t="n"/>
      <c r="C618" s="6">
        <f>IF(B618="","",IFERROR(VLOOKUP(B618,'Товары'!A:B,2,0),"нет в справочнике"))</f>
        <v/>
      </c>
      <c r="F618" s="4" t="n"/>
      <c r="H618" s="7">
        <f>IF(B618="","",E618*F618)</f>
        <v/>
      </c>
      <c r="I618" s="7">
        <f>IF(B618="","",IFERROR(E618*VLOOKUP(B618,'Товары'!A:D,4,0),0))</f>
        <v/>
      </c>
    </row>
    <row r="619">
      <c r="A619" s="5" t="n"/>
      <c r="C619" s="6">
        <f>IF(B619="","",IFERROR(VLOOKUP(B619,'Товары'!A:B,2,0),"нет в справочнике"))</f>
        <v/>
      </c>
      <c r="F619" s="4" t="n"/>
      <c r="H619" s="7">
        <f>IF(B619="","",E619*F619)</f>
        <v/>
      </c>
      <c r="I619" s="7">
        <f>IF(B619="","",IFERROR(E619*VLOOKUP(B619,'Товары'!A:D,4,0),0))</f>
        <v/>
      </c>
    </row>
    <row r="620">
      <c r="A620" s="5" t="n"/>
      <c r="C620" s="6">
        <f>IF(B620="","",IFERROR(VLOOKUP(B620,'Товары'!A:B,2,0),"нет в справочнике"))</f>
        <v/>
      </c>
      <c r="F620" s="4" t="n"/>
      <c r="H620" s="7">
        <f>IF(B620="","",E620*F620)</f>
        <v/>
      </c>
      <c r="I620" s="7">
        <f>IF(B620="","",IFERROR(E620*VLOOKUP(B620,'Товары'!A:D,4,0),0))</f>
        <v/>
      </c>
    </row>
    <row r="621">
      <c r="A621" s="5" t="n"/>
      <c r="C621" s="6">
        <f>IF(B621="","",IFERROR(VLOOKUP(B621,'Товары'!A:B,2,0),"нет в справочнике"))</f>
        <v/>
      </c>
      <c r="F621" s="4" t="n"/>
      <c r="H621" s="7">
        <f>IF(B621="","",E621*F621)</f>
        <v/>
      </c>
      <c r="I621" s="7">
        <f>IF(B621="","",IFERROR(E621*VLOOKUP(B621,'Товары'!A:D,4,0),0))</f>
        <v/>
      </c>
    </row>
    <row r="622">
      <c r="A622" s="5" t="n"/>
      <c r="C622" s="6">
        <f>IF(B622="","",IFERROR(VLOOKUP(B622,'Товары'!A:B,2,0),"нет в справочнике"))</f>
        <v/>
      </c>
      <c r="F622" s="4" t="n"/>
      <c r="H622" s="7">
        <f>IF(B622="","",E622*F622)</f>
        <v/>
      </c>
      <c r="I622" s="7">
        <f>IF(B622="","",IFERROR(E622*VLOOKUP(B622,'Товары'!A:D,4,0),0))</f>
        <v/>
      </c>
    </row>
    <row r="623">
      <c r="A623" s="5" t="n"/>
      <c r="C623" s="6">
        <f>IF(B623="","",IFERROR(VLOOKUP(B623,'Товары'!A:B,2,0),"нет в справочнике"))</f>
        <v/>
      </c>
      <c r="F623" s="4" t="n"/>
      <c r="H623" s="7">
        <f>IF(B623="","",E623*F623)</f>
        <v/>
      </c>
      <c r="I623" s="7">
        <f>IF(B623="","",IFERROR(E623*VLOOKUP(B623,'Товары'!A:D,4,0),0))</f>
        <v/>
      </c>
    </row>
    <row r="624">
      <c r="A624" s="5" t="n"/>
      <c r="C624" s="6">
        <f>IF(B624="","",IFERROR(VLOOKUP(B624,'Товары'!A:B,2,0),"нет в справочнике"))</f>
        <v/>
      </c>
      <c r="F624" s="4" t="n"/>
      <c r="H624" s="7">
        <f>IF(B624="","",E624*F624)</f>
        <v/>
      </c>
      <c r="I624" s="7">
        <f>IF(B624="","",IFERROR(E624*VLOOKUP(B624,'Товары'!A:D,4,0),0))</f>
        <v/>
      </c>
    </row>
    <row r="625">
      <c r="A625" s="5" t="n"/>
      <c r="C625" s="6">
        <f>IF(B625="","",IFERROR(VLOOKUP(B625,'Товары'!A:B,2,0),"нет в справочнике"))</f>
        <v/>
      </c>
      <c r="F625" s="4" t="n"/>
      <c r="H625" s="7">
        <f>IF(B625="","",E625*F625)</f>
        <v/>
      </c>
      <c r="I625" s="7">
        <f>IF(B625="","",IFERROR(E625*VLOOKUP(B625,'Товары'!A:D,4,0),0))</f>
        <v/>
      </c>
    </row>
    <row r="626">
      <c r="A626" s="5" t="n"/>
      <c r="C626" s="6">
        <f>IF(B626="","",IFERROR(VLOOKUP(B626,'Товары'!A:B,2,0),"нет в справочнике"))</f>
        <v/>
      </c>
      <c r="F626" s="4" t="n"/>
      <c r="H626" s="7">
        <f>IF(B626="","",E626*F626)</f>
        <v/>
      </c>
      <c r="I626" s="7">
        <f>IF(B626="","",IFERROR(E626*VLOOKUP(B626,'Товары'!A:D,4,0),0))</f>
        <v/>
      </c>
    </row>
    <row r="627">
      <c r="A627" s="5" t="n"/>
      <c r="C627" s="6">
        <f>IF(B627="","",IFERROR(VLOOKUP(B627,'Товары'!A:B,2,0),"нет в справочнике"))</f>
        <v/>
      </c>
      <c r="F627" s="4" t="n"/>
      <c r="H627" s="7">
        <f>IF(B627="","",E627*F627)</f>
        <v/>
      </c>
      <c r="I627" s="7">
        <f>IF(B627="","",IFERROR(E627*VLOOKUP(B627,'Товары'!A:D,4,0),0))</f>
        <v/>
      </c>
    </row>
    <row r="628">
      <c r="A628" s="5" t="n"/>
      <c r="C628" s="6">
        <f>IF(B628="","",IFERROR(VLOOKUP(B628,'Товары'!A:B,2,0),"нет в справочнике"))</f>
        <v/>
      </c>
      <c r="F628" s="4" t="n"/>
      <c r="H628" s="7">
        <f>IF(B628="","",E628*F628)</f>
        <v/>
      </c>
      <c r="I628" s="7">
        <f>IF(B628="","",IFERROR(E628*VLOOKUP(B628,'Товары'!A:D,4,0),0))</f>
        <v/>
      </c>
    </row>
    <row r="629">
      <c r="A629" s="5" t="n"/>
      <c r="C629" s="6">
        <f>IF(B629="","",IFERROR(VLOOKUP(B629,'Товары'!A:B,2,0),"нет в справочнике"))</f>
        <v/>
      </c>
      <c r="F629" s="4" t="n"/>
      <c r="H629" s="7">
        <f>IF(B629="","",E629*F629)</f>
        <v/>
      </c>
      <c r="I629" s="7">
        <f>IF(B629="","",IFERROR(E629*VLOOKUP(B629,'Товары'!A:D,4,0),0))</f>
        <v/>
      </c>
    </row>
    <row r="630">
      <c r="A630" s="5" t="n"/>
      <c r="C630" s="6">
        <f>IF(B630="","",IFERROR(VLOOKUP(B630,'Товары'!A:B,2,0),"нет в справочнике"))</f>
        <v/>
      </c>
      <c r="F630" s="4" t="n"/>
      <c r="H630" s="7">
        <f>IF(B630="","",E630*F630)</f>
        <v/>
      </c>
      <c r="I630" s="7">
        <f>IF(B630="","",IFERROR(E630*VLOOKUP(B630,'Товары'!A:D,4,0),0))</f>
        <v/>
      </c>
    </row>
    <row r="631">
      <c r="A631" s="5" t="n"/>
      <c r="C631" s="6">
        <f>IF(B631="","",IFERROR(VLOOKUP(B631,'Товары'!A:B,2,0),"нет в справочнике"))</f>
        <v/>
      </c>
      <c r="F631" s="4" t="n"/>
      <c r="H631" s="7">
        <f>IF(B631="","",E631*F631)</f>
        <v/>
      </c>
      <c r="I631" s="7">
        <f>IF(B631="","",IFERROR(E631*VLOOKUP(B631,'Товары'!A:D,4,0),0))</f>
        <v/>
      </c>
    </row>
    <row r="632">
      <c r="A632" s="5" t="n"/>
      <c r="C632" s="6">
        <f>IF(B632="","",IFERROR(VLOOKUP(B632,'Товары'!A:B,2,0),"нет в справочнике"))</f>
        <v/>
      </c>
      <c r="F632" s="4" t="n"/>
      <c r="H632" s="7">
        <f>IF(B632="","",E632*F632)</f>
        <v/>
      </c>
      <c r="I632" s="7">
        <f>IF(B632="","",IFERROR(E632*VLOOKUP(B632,'Товары'!A:D,4,0),0))</f>
        <v/>
      </c>
    </row>
    <row r="633">
      <c r="A633" s="5" t="n"/>
      <c r="C633" s="6">
        <f>IF(B633="","",IFERROR(VLOOKUP(B633,'Товары'!A:B,2,0),"нет в справочнике"))</f>
        <v/>
      </c>
      <c r="F633" s="4" t="n"/>
      <c r="H633" s="7">
        <f>IF(B633="","",E633*F633)</f>
        <v/>
      </c>
      <c r="I633" s="7">
        <f>IF(B633="","",IFERROR(E633*VLOOKUP(B633,'Товары'!A:D,4,0),0))</f>
        <v/>
      </c>
    </row>
    <row r="634">
      <c r="A634" s="5" t="n"/>
      <c r="C634" s="6">
        <f>IF(B634="","",IFERROR(VLOOKUP(B634,'Товары'!A:B,2,0),"нет в справочнике"))</f>
        <v/>
      </c>
      <c r="F634" s="4" t="n"/>
      <c r="H634" s="7">
        <f>IF(B634="","",E634*F634)</f>
        <v/>
      </c>
      <c r="I634" s="7">
        <f>IF(B634="","",IFERROR(E634*VLOOKUP(B634,'Товары'!A:D,4,0),0))</f>
        <v/>
      </c>
    </row>
    <row r="635">
      <c r="A635" s="5" t="n"/>
      <c r="C635" s="6">
        <f>IF(B635="","",IFERROR(VLOOKUP(B635,'Товары'!A:B,2,0),"нет в справочнике"))</f>
        <v/>
      </c>
      <c r="F635" s="4" t="n"/>
      <c r="H635" s="7">
        <f>IF(B635="","",E635*F635)</f>
        <v/>
      </c>
      <c r="I635" s="7">
        <f>IF(B635="","",IFERROR(E635*VLOOKUP(B635,'Товары'!A:D,4,0),0))</f>
        <v/>
      </c>
    </row>
    <row r="636">
      <c r="A636" s="5" t="n"/>
      <c r="C636" s="6">
        <f>IF(B636="","",IFERROR(VLOOKUP(B636,'Товары'!A:B,2,0),"нет в справочнике"))</f>
        <v/>
      </c>
      <c r="F636" s="4" t="n"/>
      <c r="H636" s="7">
        <f>IF(B636="","",E636*F636)</f>
        <v/>
      </c>
      <c r="I636" s="7">
        <f>IF(B636="","",IFERROR(E636*VLOOKUP(B636,'Товары'!A:D,4,0),0))</f>
        <v/>
      </c>
    </row>
    <row r="637">
      <c r="A637" s="5" t="n"/>
      <c r="C637" s="6">
        <f>IF(B637="","",IFERROR(VLOOKUP(B637,'Товары'!A:B,2,0),"нет в справочнике"))</f>
        <v/>
      </c>
      <c r="F637" s="4" t="n"/>
      <c r="H637" s="7">
        <f>IF(B637="","",E637*F637)</f>
        <v/>
      </c>
      <c r="I637" s="7">
        <f>IF(B637="","",IFERROR(E637*VLOOKUP(B637,'Товары'!A:D,4,0),0))</f>
        <v/>
      </c>
    </row>
    <row r="638">
      <c r="A638" s="5" t="n"/>
      <c r="C638" s="6">
        <f>IF(B638="","",IFERROR(VLOOKUP(B638,'Товары'!A:B,2,0),"нет в справочнике"))</f>
        <v/>
      </c>
      <c r="F638" s="4" t="n"/>
      <c r="H638" s="7">
        <f>IF(B638="","",E638*F638)</f>
        <v/>
      </c>
      <c r="I638" s="7">
        <f>IF(B638="","",IFERROR(E638*VLOOKUP(B638,'Товары'!A:D,4,0),0))</f>
        <v/>
      </c>
    </row>
    <row r="639">
      <c r="A639" s="5" t="n"/>
      <c r="C639" s="6">
        <f>IF(B639="","",IFERROR(VLOOKUP(B639,'Товары'!A:B,2,0),"нет в справочнике"))</f>
        <v/>
      </c>
      <c r="F639" s="4" t="n"/>
      <c r="H639" s="7">
        <f>IF(B639="","",E639*F639)</f>
        <v/>
      </c>
      <c r="I639" s="7">
        <f>IF(B639="","",IFERROR(E639*VLOOKUP(B639,'Товары'!A:D,4,0),0))</f>
        <v/>
      </c>
    </row>
    <row r="640">
      <c r="A640" s="5" t="n"/>
      <c r="C640" s="6">
        <f>IF(B640="","",IFERROR(VLOOKUP(B640,'Товары'!A:B,2,0),"нет в справочнике"))</f>
        <v/>
      </c>
      <c r="F640" s="4" t="n"/>
      <c r="H640" s="7">
        <f>IF(B640="","",E640*F640)</f>
        <v/>
      </c>
      <c r="I640" s="7">
        <f>IF(B640="","",IFERROR(E640*VLOOKUP(B640,'Товары'!A:D,4,0),0))</f>
        <v/>
      </c>
    </row>
    <row r="641">
      <c r="A641" s="5" t="n"/>
      <c r="C641" s="6">
        <f>IF(B641="","",IFERROR(VLOOKUP(B641,'Товары'!A:B,2,0),"нет в справочнике"))</f>
        <v/>
      </c>
      <c r="F641" s="4" t="n"/>
      <c r="H641" s="7">
        <f>IF(B641="","",E641*F641)</f>
        <v/>
      </c>
      <c r="I641" s="7">
        <f>IF(B641="","",IFERROR(E641*VLOOKUP(B641,'Товары'!A:D,4,0),0))</f>
        <v/>
      </c>
    </row>
    <row r="642">
      <c r="A642" s="5" t="n"/>
      <c r="C642" s="6">
        <f>IF(B642="","",IFERROR(VLOOKUP(B642,'Товары'!A:B,2,0),"нет в справочнике"))</f>
        <v/>
      </c>
      <c r="F642" s="4" t="n"/>
      <c r="H642" s="7">
        <f>IF(B642="","",E642*F642)</f>
        <v/>
      </c>
      <c r="I642" s="7">
        <f>IF(B642="","",IFERROR(E642*VLOOKUP(B642,'Товары'!A:D,4,0),0))</f>
        <v/>
      </c>
    </row>
    <row r="643">
      <c r="A643" s="5" t="n"/>
      <c r="C643" s="6">
        <f>IF(B643="","",IFERROR(VLOOKUP(B643,'Товары'!A:B,2,0),"нет в справочнике"))</f>
        <v/>
      </c>
      <c r="F643" s="4" t="n"/>
      <c r="H643" s="7">
        <f>IF(B643="","",E643*F643)</f>
        <v/>
      </c>
      <c r="I643" s="7">
        <f>IF(B643="","",IFERROR(E643*VLOOKUP(B643,'Товары'!A:D,4,0),0))</f>
        <v/>
      </c>
    </row>
    <row r="644">
      <c r="A644" s="5" t="n"/>
      <c r="C644" s="6">
        <f>IF(B644="","",IFERROR(VLOOKUP(B644,'Товары'!A:B,2,0),"нет в справочнике"))</f>
        <v/>
      </c>
      <c r="F644" s="4" t="n"/>
      <c r="H644" s="7">
        <f>IF(B644="","",E644*F644)</f>
        <v/>
      </c>
      <c r="I644" s="7">
        <f>IF(B644="","",IFERROR(E644*VLOOKUP(B644,'Товары'!A:D,4,0),0))</f>
        <v/>
      </c>
    </row>
    <row r="645">
      <c r="A645" s="5" t="n"/>
      <c r="C645" s="6">
        <f>IF(B645="","",IFERROR(VLOOKUP(B645,'Товары'!A:B,2,0),"нет в справочнике"))</f>
        <v/>
      </c>
      <c r="F645" s="4" t="n"/>
      <c r="H645" s="7">
        <f>IF(B645="","",E645*F645)</f>
        <v/>
      </c>
      <c r="I645" s="7">
        <f>IF(B645="","",IFERROR(E645*VLOOKUP(B645,'Товары'!A:D,4,0),0))</f>
        <v/>
      </c>
    </row>
    <row r="646">
      <c r="A646" s="5" t="n"/>
      <c r="C646" s="6">
        <f>IF(B646="","",IFERROR(VLOOKUP(B646,'Товары'!A:B,2,0),"нет в справочнике"))</f>
        <v/>
      </c>
      <c r="F646" s="4" t="n"/>
      <c r="H646" s="7">
        <f>IF(B646="","",E646*F646)</f>
        <v/>
      </c>
      <c r="I646" s="7">
        <f>IF(B646="","",IFERROR(E646*VLOOKUP(B646,'Товары'!A:D,4,0),0))</f>
        <v/>
      </c>
    </row>
    <row r="647">
      <c r="A647" s="5" t="n"/>
      <c r="C647" s="6">
        <f>IF(B647="","",IFERROR(VLOOKUP(B647,'Товары'!A:B,2,0),"нет в справочнике"))</f>
        <v/>
      </c>
      <c r="F647" s="4" t="n"/>
      <c r="H647" s="7">
        <f>IF(B647="","",E647*F647)</f>
        <v/>
      </c>
      <c r="I647" s="7">
        <f>IF(B647="","",IFERROR(E647*VLOOKUP(B647,'Товары'!A:D,4,0),0))</f>
        <v/>
      </c>
    </row>
    <row r="648">
      <c r="A648" s="5" t="n"/>
      <c r="C648" s="6">
        <f>IF(B648="","",IFERROR(VLOOKUP(B648,'Товары'!A:B,2,0),"нет в справочнике"))</f>
        <v/>
      </c>
      <c r="F648" s="4" t="n"/>
      <c r="H648" s="7">
        <f>IF(B648="","",E648*F648)</f>
        <v/>
      </c>
      <c r="I648" s="7">
        <f>IF(B648="","",IFERROR(E648*VLOOKUP(B648,'Товары'!A:D,4,0),0))</f>
        <v/>
      </c>
    </row>
    <row r="649">
      <c r="A649" s="5" t="n"/>
      <c r="C649" s="6">
        <f>IF(B649="","",IFERROR(VLOOKUP(B649,'Товары'!A:B,2,0),"нет в справочнике"))</f>
        <v/>
      </c>
      <c r="F649" s="4" t="n"/>
      <c r="H649" s="7">
        <f>IF(B649="","",E649*F649)</f>
        <v/>
      </c>
      <c r="I649" s="7">
        <f>IF(B649="","",IFERROR(E649*VLOOKUP(B649,'Товары'!A:D,4,0),0))</f>
        <v/>
      </c>
    </row>
    <row r="650">
      <c r="A650" s="5" t="n"/>
      <c r="C650" s="6">
        <f>IF(B650="","",IFERROR(VLOOKUP(B650,'Товары'!A:B,2,0),"нет в справочнике"))</f>
        <v/>
      </c>
      <c r="F650" s="4" t="n"/>
      <c r="H650" s="7">
        <f>IF(B650="","",E650*F650)</f>
        <v/>
      </c>
      <c r="I650" s="7">
        <f>IF(B650="","",IFERROR(E650*VLOOKUP(B650,'Товары'!A:D,4,0),0))</f>
        <v/>
      </c>
    </row>
    <row r="651">
      <c r="A651" s="5" t="n"/>
      <c r="C651" s="6">
        <f>IF(B651="","",IFERROR(VLOOKUP(B651,'Товары'!A:B,2,0),"нет в справочнике"))</f>
        <v/>
      </c>
      <c r="F651" s="4" t="n"/>
      <c r="H651" s="7">
        <f>IF(B651="","",E651*F651)</f>
        <v/>
      </c>
      <c r="I651" s="7">
        <f>IF(B651="","",IFERROR(E651*VLOOKUP(B651,'Товары'!A:D,4,0),0))</f>
        <v/>
      </c>
    </row>
    <row r="652">
      <c r="A652" s="5" t="n"/>
      <c r="C652" s="6">
        <f>IF(B652="","",IFERROR(VLOOKUP(B652,'Товары'!A:B,2,0),"нет в справочнике"))</f>
        <v/>
      </c>
      <c r="F652" s="4" t="n"/>
      <c r="H652" s="7">
        <f>IF(B652="","",E652*F652)</f>
        <v/>
      </c>
      <c r="I652" s="7">
        <f>IF(B652="","",IFERROR(E652*VLOOKUP(B652,'Товары'!A:D,4,0),0))</f>
        <v/>
      </c>
    </row>
    <row r="653">
      <c r="A653" s="5" t="n"/>
      <c r="C653" s="6">
        <f>IF(B653="","",IFERROR(VLOOKUP(B653,'Товары'!A:B,2,0),"нет в справочнике"))</f>
        <v/>
      </c>
      <c r="F653" s="4" t="n"/>
      <c r="H653" s="7">
        <f>IF(B653="","",E653*F653)</f>
        <v/>
      </c>
      <c r="I653" s="7">
        <f>IF(B653="","",IFERROR(E653*VLOOKUP(B653,'Товары'!A:D,4,0),0))</f>
        <v/>
      </c>
    </row>
    <row r="654">
      <c r="A654" s="5" t="n"/>
      <c r="C654" s="6">
        <f>IF(B654="","",IFERROR(VLOOKUP(B654,'Товары'!A:B,2,0),"нет в справочнике"))</f>
        <v/>
      </c>
      <c r="F654" s="4" t="n"/>
      <c r="H654" s="7">
        <f>IF(B654="","",E654*F654)</f>
        <v/>
      </c>
      <c r="I654" s="7">
        <f>IF(B654="","",IFERROR(E654*VLOOKUP(B654,'Товары'!A:D,4,0),0))</f>
        <v/>
      </c>
    </row>
    <row r="655">
      <c r="A655" s="5" t="n"/>
      <c r="C655" s="6">
        <f>IF(B655="","",IFERROR(VLOOKUP(B655,'Товары'!A:B,2,0),"нет в справочнике"))</f>
        <v/>
      </c>
      <c r="F655" s="4" t="n"/>
      <c r="H655" s="7">
        <f>IF(B655="","",E655*F655)</f>
        <v/>
      </c>
      <c r="I655" s="7">
        <f>IF(B655="","",IFERROR(E655*VLOOKUP(B655,'Товары'!A:D,4,0),0))</f>
        <v/>
      </c>
    </row>
    <row r="656">
      <c r="A656" s="5" t="n"/>
      <c r="C656" s="6">
        <f>IF(B656="","",IFERROR(VLOOKUP(B656,'Товары'!A:B,2,0),"нет в справочнике"))</f>
        <v/>
      </c>
      <c r="F656" s="4" t="n"/>
      <c r="H656" s="7">
        <f>IF(B656="","",E656*F656)</f>
        <v/>
      </c>
      <c r="I656" s="7">
        <f>IF(B656="","",IFERROR(E656*VLOOKUP(B656,'Товары'!A:D,4,0),0))</f>
        <v/>
      </c>
    </row>
    <row r="657">
      <c r="A657" s="5" t="n"/>
      <c r="C657" s="6">
        <f>IF(B657="","",IFERROR(VLOOKUP(B657,'Товары'!A:B,2,0),"нет в справочнике"))</f>
        <v/>
      </c>
      <c r="F657" s="4" t="n"/>
      <c r="H657" s="7">
        <f>IF(B657="","",E657*F657)</f>
        <v/>
      </c>
      <c r="I657" s="7">
        <f>IF(B657="","",IFERROR(E657*VLOOKUP(B657,'Товары'!A:D,4,0),0))</f>
        <v/>
      </c>
    </row>
    <row r="658">
      <c r="A658" s="5" t="n"/>
      <c r="C658" s="6">
        <f>IF(B658="","",IFERROR(VLOOKUP(B658,'Товары'!A:B,2,0),"нет в справочнике"))</f>
        <v/>
      </c>
      <c r="F658" s="4" t="n"/>
      <c r="H658" s="7">
        <f>IF(B658="","",E658*F658)</f>
        <v/>
      </c>
      <c r="I658" s="7">
        <f>IF(B658="","",IFERROR(E658*VLOOKUP(B658,'Товары'!A:D,4,0),0))</f>
        <v/>
      </c>
    </row>
    <row r="659">
      <c r="A659" s="5" t="n"/>
      <c r="C659" s="6">
        <f>IF(B659="","",IFERROR(VLOOKUP(B659,'Товары'!A:B,2,0),"нет в справочнике"))</f>
        <v/>
      </c>
      <c r="F659" s="4" t="n"/>
      <c r="H659" s="7">
        <f>IF(B659="","",E659*F659)</f>
        <v/>
      </c>
      <c r="I659" s="7">
        <f>IF(B659="","",IFERROR(E659*VLOOKUP(B659,'Товары'!A:D,4,0),0))</f>
        <v/>
      </c>
    </row>
    <row r="660">
      <c r="A660" s="5" t="n"/>
      <c r="C660" s="6">
        <f>IF(B660="","",IFERROR(VLOOKUP(B660,'Товары'!A:B,2,0),"нет в справочнике"))</f>
        <v/>
      </c>
      <c r="F660" s="4" t="n"/>
      <c r="H660" s="7">
        <f>IF(B660="","",E660*F660)</f>
        <v/>
      </c>
      <c r="I660" s="7">
        <f>IF(B660="","",IFERROR(E660*VLOOKUP(B660,'Товары'!A:D,4,0),0))</f>
        <v/>
      </c>
    </row>
    <row r="661">
      <c r="A661" s="5" t="n"/>
      <c r="C661" s="6">
        <f>IF(B661="","",IFERROR(VLOOKUP(B661,'Товары'!A:B,2,0),"нет в справочнике"))</f>
        <v/>
      </c>
      <c r="F661" s="4" t="n"/>
      <c r="H661" s="7">
        <f>IF(B661="","",E661*F661)</f>
        <v/>
      </c>
      <c r="I661" s="7">
        <f>IF(B661="","",IFERROR(E661*VLOOKUP(B661,'Товары'!A:D,4,0),0))</f>
        <v/>
      </c>
    </row>
    <row r="662">
      <c r="A662" s="5" t="n"/>
      <c r="C662" s="6">
        <f>IF(B662="","",IFERROR(VLOOKUP(B662,'Товары'!A:B,2,0),"нет в справочнике"))</f>
        <v/>
      </c>
      <c r="F662" s="4" t="n"/>
      <c r="H662" s="7">
        <f>IF(B662="","",E662*F662)</f>
        <v/>
      </c>
      <c r="I662" s="7">
        <f>IF(B662="","",IFERROR(E662*VLOOKUP(B662,'Товары'!A:D,4,0),0))</f>
        <v/>
      </c>
    </row>
    <row r="663">
      <c r="A663" s="5" t="n"/>
      <c r="C663" s="6">
        <f>IF(B663="","",IFERROR(VLOOKUP(B663,'Товары'!A:B,2,0),"нет в справочнике"))</f>
        <v/>
      </c>
      <c r="F663" s="4" t="n"/>
      <c r="H663" s="7">
        <f>IF(B663="","",E663*F663)</f>
        <v/>
      </c>
      <c r="I663" s="7">
        <f>IF(B663="","",IFERROR(E663*VLOOKUP(B663,'Товары'!A:D,4,0),0))</f>
        <v/>
      </c>
    </row>
    <row r="664">
      <c r="A664" s="5" t="n"/>
      <c r="C664" s="6">
        <f>IF(B664="","",IFERROR(VLOOKUP(B664,'Товары'!A:B,2,0),"нет в справочнике"))</f>
        <v/>
      </c>
      <c r="F664" s="4" t="n"/>
      <c r="H664" s="7">
        <f>IF(B664="","",E664*F664)</f>
        <v/>
      </c>
      <c r="I664" s="7">
        <f>IF(B664="","",IFERROR(E664*VLOOKUP(B664,'Товары'!A:D,4,0),0))</f>
        <v/>
      </c>
    </row>
    <row r="665">
      <c r="A665" s="5" t="n"/>
      <c r="C665" s="6">
        <f>IF(B665="","",IFERROR(VLOOKUP(B665,'Товары'!A:B,2,0),"нет в справочнике"))</f>
        <v/>
      </c>
      <c r="F665" s="4" t="n"/>
      <c r="H665" s="7">
        <f>IF(B665="","",E665*F665)</f>
        <v/>
      </c>
      <c r="I665" s="7">
        <f>IF(B665="","",IFERROR(E665*VLOOKUP(B665,'Товары'!A:D,4,0),0))</f>
        <v/>
      </c>
    </row>
    <row r="666">
      <c r="A666" s="5" t="n"/>
      <c r="C666" s="6">
        <f>IF(B666="","",IFERROR(VLOOKUP(B666,'Товары'!A:B,2,0),"нет в справочнике"))</f>
        <v/>
      </c>
      <c r="F666" s="4" t="n"/>
      <c r="H666" s="7">
        <f>IF(B666="","",E666*F666)</f>
        <v/>
      </c>
      <c r="I666" s="7">
        <f>IF(B666="","",IFERROR(E666*VLOOKUP(B666,'Товары'!A:D,4,0),0))</f>
        <v/>
      </c>
    </row>
    <row r="667">
      <c r="A667" s="5" t="n"/>
      <c r="C667" s="6">
        <f>IF(B667="","",IFERROR(VLOOKUP(B667,'Товары'!A:B,2,0),"нет в справочнике"))</f>
        <v/>
      </c>
      <c r="F667" s="4" t="n"/>
      <c r="H667" s="7">
        <f>IF(B667="","",E667*F667)</f>
        <v/>
      </c>
      <c r="I667" s="7">
        <f>IF(B667="","",IFERROR(E667*VLOOKUP(B667,'Товары'!A:D,4,0),0))</f>
        <v/>
      </c>
    </row>
    <row r="668">
      <c r="A668" s="5" t="n"/>
      <c r="C668" s="6">
        <f>IF(B668="","",IFERROR(VLOOKUP(B668,'Товары'!A:B,2,0),"нет в справочнике"))</f>
        <v/>
      </c>
      <c r="F668" s="4" t="n"/>
      <c r="H668" s="7">
        <f>IF(B668="","",E668*F668)</f>
        <v/>
      </c>
      <c r="I668" s="7">
        <f>IF(B668="","",IFERROR(E668*VLOOKUP(B668,'Товары'!A:D,4,0),0))</f>
        <v/>
      </c>
    </row>
    <row r="669">
      <c r="A669" s="5" t="n"/>
      <c r="C669" s="6">
        <f>IF(B669="","",IFERROR(VLOOKUP(B669,'Товары'!A:B,2,0),"нет в справочнике"))</f>
        <v/>
      </c>
      <c r="F669" s="4" t="n"/>
      <c r="H669" s="7">
        <f>IF(B669="","",E669*F669)</f>
        <v/>
      </c>
      <c r="I669" s="7">
        <f>IF(B669="","",IFERROR(E669*VLOOKUP(B669,'Товары'!A:D,4,0),0))</f>
        <v/>
      </c>
    </row>
    <row r="670">
      <c r="A670" s="5" t="n"/>
      <c r="C670" s="6">
        <f>IF(B670="","",IFERROR(VLOOKUP(B670,'Товары'!A:B,2,0),"нет в справочнике"))</f>
        <v/>
      </c>
      <c r="F670" s="4" t="n"/>
      <c r="H670" s="7">
        <f>IF(B670="","",E670*F670)</f>
        <v/>
      </c>
      <c r="I670" s="7">
        <f>IF(B670="","",IFERROR(E670*VLOOKUP(B670,'Товары'!A:D,4,0),0))</f>
        <v/>
      </c>
    </row>
    <row r="671">
      <c r="A671" s="5" t="n"/>
      <c r="C671" s="6">
        <f>IF(B671="","",IFERROR(VLOOKUP(B671,'Товары'!A:B,2,0),"нет в справочнике"))</f>
        <v/>
      </c>
      <c r="F671" s="4" t="n"/>
      <c r="H671" s="7">
        <f>IF(B671="","",E671*F671)</f>
        <v/>
      </c>
      <c r="I671" s="7">
        <f>IF(B671="","",IFERROR(E671*VLOOKUP(B671,'Товары'!A:D,4,0),0))</f>
        <v/>
      </c>
    </row>
    <row r="672">
      <c r="A672" s="5" t="n"/>
      <c r="C672" s="6">
        <f>IF(B672="","",IFERROR(VLOOKUP(B672,'Товары'!A:B,2,0),"нет в справочнике"))</f>
        <v/>
      </c>
      <c r="F672" s="4" t="n"/>
      <c r="H672" s="7">
        <f>IF(B672="","",E672*F672)</f>
        <v/>
      </c>
      <c r="I672" s="7">
        <f>IF(B672="","",IFERROR(E672*VLOOKUP(B672,'Товары'!A:D,4,0),0))</f>
        <v/>
      </c>
    </row>
    <row r="673">
      <c r="A673" s="5" t="n"/>
      <c r="C673" s="6">
        <f>IF(B673="","",IFERROR(VLOOKUP(B673,'Товары'!A:B,2,0),"нет в справочнике"))</f>
        <v/>
      </c>
      <c r="F673" s="4" t="n"/>
      <c r="H673" s="7">
        <f>IF(B673="","",E673*F673)</f>
        <v/>
      </c>
      <c r="I673" s="7">
        <f>IF(B673="","",IFERROR(E673*VLOOKUP(B673,'Товары'!A:D,4,0),0))</f>
        <v/>
      </c>
    </row>
    <row r="674">
      <c r="A674" s="5" t="n"/>
      <c r="C674" s="6">
        <f>IF(B674="","",IFERROR(VLOOKUP(B674,'Товары'!A:B,2,0),"нет в справочнике"))</f>
        <v/>
      </c>
      <c r="F674" s="4" t="n"/>
      <c r="H674" s="7">
        <f>IF(B674="","",E674*F674)</f>
        <v/>
      </c>
      <c r="I674" s="7">
        <f>IF(B674="","",IFERROR(E674*VLOOKUP(B674,'Товары'!A:D,4,0),0))</f>
        <v/>
      </c>
    </row>
    <row r="675">
      <c r="A675" s="5" t="n"/>
      <c r="C675" s="6">
        <f>IF(B675="","",IFERROR(VLOOKUP(B675,'Товары'!A:B,2,0),"нет в справочнике"))</f>
        <v/>
      </c>
      <c r="F675" s="4" t="n"/>
      <c r="H675" s="7">
        <f>IF(B675="","",E675*F675)</f>
        <v/>
      </c>
      <c r="I675" s="7">
        <f>IF(B675="","",IFERROR(E675*VLOOKUP(B675,'Товары'!A:D,4,0),0))</f>
        <v/>
      </c>
    </row>
    <row r="676">
      <c r="A676" s="5" t="n"/>
      <c r="C676" s="6">
        <f>IF(B676="","",IFERROR(VLOOKUP(B676,'Товары'!A:B,2,0),"нет в справочнике"))</f>
        <v/>
      </c>
      <c r="F676" s="4" t="n"/>
      <c r="H676" s="7">
        <f>IF(B676="","",E676*F676)</f>
        <v/>
      </c>
      <c r="I676" s="7">
        <f>IF(B676="","",IFERROR(E676*VLOOKUP(B676,'Товары'!A:D,4,0),0))</f>
        <v/>
      </c>
    </row>
    <row r="677">
      <c r="A677" s="5" t="n"/>
      <c r="C677" s="6">
        <f>IF(B677="","",IFERROR(VLOOKUP(B677,'Товары'!A:B,2,0),"нет в справочнике"))</f>
        <v/>
      </c>
      <c r="F677" s="4" t="n"/>
      <c r="H677" s="7">
        <f>IF(B677="","",E677*F677)</f>
        <v/>
      </c>
      <c r="I677" s="7">
        <f>IF(B677="","",IFERROR(E677*VLOOKUP(B677,'Товары'!A:D,4,0),0))</f>
        <v/>
      </c>
    </row>
    <row r="678">
      <c r="A678" s="5" t="n"/>
      <c r="C678" s="6">
        <f>IF(B678="","",IFERROR(VLOOKUP(B678,'Товары'!A:B,2,0),"нет в справочнике"))</f>
        <v/>
      </c>
      <c r="F678" s="4" t="n"/>
      <c r="H678" s="7">
        <f>IF(B678="","",E678*F678)</f>
        <v/>
      </c>
      <c r="I678" s="7">
        <f>IF(B678="","",IFERROR(E678*VLOOKUP(B678,'Товары'!A:D,4,0),0))</f>
        <v/>
      </c>
    </row>
    <row r="679">
      <c r="A679" s="5" t="n"/>
      <c r="C679" s="6">
        <f>IF(B679="","",IFERROR(VLOOKUP(B679,'Товары'!A:B,2,0),"нет в справочнике"))</f>
        <v/>
      </c>
      <c r="F679" s="4" t="n"/>
      <c r="H679" s="7">
        <f>IF(B679="","",E679*F679)</f>
        <v/>
      </c>
      <c r="I679" s="7">
        <f>IF(B679="","",IFERROR(E679*VLOOKUP(B679,'Товары'!A:D,4,0),0))</f>
        <v/>
      </c>
    </row>
    <row r="680">
      <c r="A680" s="5" t="n"/>
      <c r="C680" s="6">
        <f>IF(B680="","",IFERROR(VLOOKUP(B680,'Товары'!A:B,2,0),"нет в справочнике"))</f>
        <v/>
      </c>
      <c r="F680" s="4" t="n"/>
      <c r="H680" s="7">
        <f>IF(B680="","",E680*F680)</f>
        <v/>
      </c>
      <c r="I680" s="7">
        <f>IF(B680="","",IFERROR(E680*VLOOKUP(B680,'Товары'!A:D,4,0),0))</f>
        <v/>
      </c>
    </row>
    <row r="681">
      <c r="A681" s="5" t="n"/>
      <c r="C681" s="6">
        <f>IF(B681="","",IFERROR(VLOOKUP(B681,'Товары'!A:B,2,0),"нет в справочнике"))</f>
        <v/>
      </c>
      <c r="F681" s="4" t="n"/>
      <c r="H681" s="7">
        <f>IF(B681="","",E681*F681)</f>
        <v/>
      </c>
      <c r="I681" s="7">
        <f>IF(B681="","",IFERROR(E681*VLOOKUP(B681,'Товары'!A:D,4,0),0))</f>
        <v/>
      </c>
    </row>
    <row r="682">
      <c r="A682" s="5" t="n"/>
      <c r="C682" s="6">
        <f>IF(B682="","",IFERROR(VLOOKUP(B682,'Товары'!A:B,2,0),"нет в справочнике"))</f>
        <v/>
      </c>
      <c r="F682" s="4" t="n"/>
      <c r="H682" s="7">
        <f>IF(B682="","",E682*F682)</f>
        <v/>
      </c>
      <c r="I682" s="7">
        <f>IF(B682="","",IFERROR(E682*VLOOKUP(B682,'Товары'!A:D,4,0),0))</f>
        <v/>
      </c>
    </row>
    <row r="683">
      <c r="A683" s="5" t="n"/>
      <c r="C683" s="6">
        <f>IF(B683="","",IFERROR(VLOOKUP(B683,'Товары'!A:B,2,0),"нет в справочнике"))</f>
        <v/>
      </c>
      <c r="F683" s="4" t="n"/>
      <c r="H683" s="7">
        <f>IF(B683="","",E683*F683)</f>
        <v/>
      </c>
      <c r="I683" s="7">
        <f>IF(B683="","",IFERROR(E683*VLOOKUP(B683,'Товары'!A:D,4,0),0))</f>
        <v/>
      </c>
    </row>
    <row r="684">
      <c r="A684" s="5" t="n"/>
      <c r="C684" s="6">
        <f>IF(B684="","",IFERROR(VLOOKUP(B684,'Товары'!A:B,2,0),"нет в справочнике"))</f>
        <v/>
      </c>
      <c r="F684" s="4" t="n"/>
      <c r="H684" s="7">
        <f>IF(B684="","",E684*F684)</f>
        <v/>
      </c>
      <c r="I684" s="7">
        <f>IF(B684="","",IFERROR(E684*VLOOKUP(B684,'Товары'!A:D,4,0),0))</f>
        <v/>
      </c>
    </row>
    <row r="685">
      <c r="A685" s="5" t="n"/>
      <c r="C685" s="6">
        <f>IF(B685="","",IFERROR(VLOOKUP(B685,'Товары'!A:B,2,0),"нет в справочнике"))</f>
        <v/>
      </c>
      <c r="F685" s="4" t="n"/>
      <c r="H685" s="7">
        <f>IF(B685="","",E685*F685)</f>
        <v/>
      </c>
      <c r="I685" s="7">
        <f>IF(B685="","",IFERROR(E685*VLOOKUP(B685,'Товары'!A:D,4,0),0))</f>
        <v/>
      </c>
    </row>
    <row r="686">
      <c r="A686" s="5" t="n"/>
      <c r="C686" s="6">
        <f>IF(B686="","",IFERROR(VLOOKUP(B686,'Товары'!A:B,2,0),"нет в справочнике"))</f>
        <v/>
      </c>
      <c r="F686" s="4" t="n"/>
      <c r="H686" s="7">
        <f>IF(B686="","",E686*F686)</f>
        <v/>
      </c>
      <c r="I686" s="7">
        <f>IF(B686="","",IFERROR(E686*VLOOKUP(B686,'Товары'!A:D,4,0),0))</f>
        <v/>
      </c>
    </row>
    <row r="687">
      <c r="A687" s="5" t="n"/>
      <c r="C687" s="6">
        <f>IF(B687="","",IFERROR(VLOOKUP(B687,'Товары'!A:B,2,0),"нет в справочнике"))</f>
        <v/>
      </c>
      <c r="F687" s="4" t="n"/>
      <c r="H687" s="7">
        <f>IF(B687="","",E687*F687)</f>
        <v/>
      </c>
      <c r="I687" s="7">
        <f>IF(B687="","",IFERROR(E687*VLOOKUP(B687,'Товары'!A:D,4,0),0))</f>
        <v/>
      </c>
    </row>
    <row r="688">
      <c r="A688" s="5" t="n"/>
      <c r="C688" s="6">
        <f>IF(B688="","",IFERROR(VLOOKUP(B688,'Товары'!A:B,2,0),"нет в справочнике"))</f>
        <v/>
      </c>
      <c r="F688" s="4" t="n"/>
      <c r="H688" s="7">
        <f>IF(B688="","",E688*F688)</f>
        <v/>
      </c>
      <c r="I688" s="7">
        <f>IF(B688="","",IFERROR(E688*VLOOKUP(B688,'Товары'!A:D,4,0),0))</f>
        <v/>
      </c>
    </row>
    <row r="689">
      <c r="A689" s="5" t="n"/>
      <c r="C689" s="6">
        <f>IF(B689="","",IFERROR(VLOOKUP(B689,'Товары'!A:B,2,0),"нет в справочнике"))</f>
        <v/>
      </c>
      <c r="F689" s="4" t="n"/>
      <c r="H689" s="7">
        <f>IF(B689="","",E689*F689)</f>
        <v/>
      </c>
      <c r="I689" s="7">
        <f>IF(B689="","",IFERROR(E689*VLOOKUP(B689,'Товары'!A:D,4,0),0))</f>
        <v/>
      </c>
    </row>
    <row r="690">
      <c r="A690" s="5" t="n"/>
      <c r="C690" s="6">
        <f>IF(B690="","",IFERROR(VLOOKUP(B690,'Товары'!A:B,2,0),"нет в справочнике"))</f>
        <v/>
      </c>
      <c r="F690" s="4" t="n"/>
      <c r="H690" s="7">
        <f>IF(B690="","",E690*F690)</f>
        <v/>
      </c>
      <c r="I690" s="7">
        <f>IF(B690="","",IFERROR(E690*VLOOKUP(B690,'Товары'!A:D,4,0),0))</f>
        <v/>
      </c>
    </row>
    <row r="691">
      <c r="A691" s="5" t="n"/>
      <c r="C691" s="6">
        <f>IF(B691="","",IFERROR(VLOOKUP(B691,'Товары'!A:B,2,0),"нет в справочнике"))</f>
        <v/>
      </c>
      <c r="F691" s="4" t="n"/>
      <c r="H691" s="7">
        <f>IF(B691="","",E691*F691)</f>
        <v/>
      </c>
      <c r="I691" s="7">
        <f>IF(B691="","",IFERROR(E691*VLOOKUP(B691,'Товары'!A:D,4,0),0))</f>
        <v/>
      </c>
    </row>
    <row r="692">
      <c r="A692" s="5" t="n"/>
      <c r="C692" s="6">
        <f>IF(B692="","",IFERROR(VLOOKUP(B692,'Товары'!A:B,2,0),"нет в справочнике"))</f>
        <v/>
      </c>
      <c r="F692" s="4" t="n"/>
      <c r="H692" s="7">
        <f>IF(B692="","",E692*F692)</f>
        <v/>
      </c>
      <c r="I692" s="7">
        <f>IF(B692="","",IFERROR(E692*VLOOKUP(B692,'Товары'!A:D,4,0),0))</f>
        <v/>
      </c>
    </row>
    <row r="693">
      <c r="A693" s="5" t="n"/>
      <c r="C693" s="6">
        <f>IF(B693="","",IFERROR(VLOOKUP(B693,'Товары'!A:B,2,0),"нет в справочнике"))</f>
        <v/>
      </c>
      <c r="F693" s="4" t="n"/>
      <c r="H693" s="7">
        <f>IF(B693="","",E693*F693)</f>
        <v/>
      </c>
      <c r="I693" s="7">
        <f>IF(B693="","",IFERROR(E693*VLOOKUP(B693,'Товары'!A:D,4,0),0))</f>
        <v/>
      </c>
    </row>
    <row r="694">
      <c r="A694" s="5" t="n"/>
      <c r="C694" s="6">
        <f>IF(B694="","",IFERROR(VLOOKUP(B694,'Товары'!A:B,2,0),"нет в справочнике"))</f>
        <v/>
      </c>
      <c r="F694" s="4" t="n"/>
      <c r="H694" s="7">
        <f>IF(B694="","",E694*F694)</f>
        <v/>
      </c>
      <c r="I694" s="7">
        <f>IF(B694="","",IFERROR(E694*VLOOKUP(B694,'Товары'!A:D,4,0),0))</f>
        <v/>
      </c>
    </row>
    <row r="695">
      <c r="A695" s="5" t="n"/>
      <c r="C695" s="6">
        <f>IF(B695="","",IFERROR(VLOOKUP(B695,'Товары'!A:B,2,0),"нет в справочнике"))</f>
        <v/>
      </c>
      <c r="F695" s="4" t="n"/>
      <c r="H695" s="7">
        <f>IF(B695="","",E695*F695)</f>
        <v/>
      </c>
      <c r="I695" s="7">
        <f>IF(B695="","",IFERROR(E695*VLOOKUP(B695,'Товары'!A:D,4,0),0))</f>
        <v/>
      </c>
    </row>
    <row r="696">
      <c r="A696" s="5" t="n"/>
      <c r="C696" s="6">
        <f>IF(B696="","",IFERROR(VLOOKUP(B696,'Товары'!A:B,2,0),"нет в справочнике"))</f>
        <v/>
      </c>
      <c r="F696" s="4" t="n"/>
      <c r="H696" s="7">
        <f>IF(B696="","",E696*F696)</f>
        <v/>
      </c>
      <c r="I696" s="7">
        <f>IF(B696="","",IFERROR(E696*VLOOKUP(B696,'Товары'!A:D,4,0),0))</f>
        <v/>
      </c>
    </row>
    <row r="697">
      <c r="A697" s="5" t="n"/>
      <c r="C697" s="6">
        <f>IF(B697="","",IFERROR(VLOOKUP(B697,'Товары'!A:B,2,0),"нет в справочнике"))</f>
        <v/>
      </c>
      <c r="F697" s="4" t="n"/>
      <c r="H697" s="7">
        <f>IF(B697="","",E697*F697)</f>
        <v/>
      </c>
      <c r="I697" s="7">
        <f>IF(B697="","",IFERROR(E697*VLOOKUP(B697,'Товары'!A:D,4,0),0))</f>
        <v/>
      </c>
    </row>
    <row r="698">
      <c r="A698" s="5" t="n"/>
      <c r="C698" s="6">
        <f>IF(B698="","",IFERROR(VLOOKUP(B698,'Товары'!A:B,2,0),"нет в справочнике"))</f>
        <v/>
      </c>
      <c r="F698" s="4" t="n"/>
      <c r="H698" s="7">
        <f>IF(B698="","",E698*F698)</f>
        <v/>
      </c>
      <c r="I698" s="7">
        <f>IF(B698="","",IFERROR(E698*VLOOKUP(B698,'Товары'!A:D,4,0),0))</f>
        <v/>
      </c>
    </row>
    <row r="699">
      <c r="A699" s="5" t="n"/>
      <c r="C699" s="6">
        <f>IF(B699="","",IFERROR(VLOOKUP(B699,'Товары'!A:B,2,0),"нет в справочнике"))</f>
        <v/>
      </c>
      <c r="F699" s="4" t="n"/>
      <c r="H699" s="7">
        <f>IF(B699="","",E699*F699)</f>
        <v/>
      </c>
      <c r="I699" s="7">
        <f>IF(B699="","",IFERROR(E699*VLOOKUP(B699,'Товары'!A:D,4,0),0))</f>
        <v/>
      </c>
    </row>
    <row r="700">
      <c r="A700" s="5" t="n"/>
      <c r="C700" s="6">
        <f>IF(B700="","",IFERROR(VLOOKUP(B700,'Товары'!A:B,2,0),"нет в справочнике"))</f>
        <v/>
      </c>
      <c r="F700" s="4" t="n"/>
      <c r="H700" s="7">
        <f>IF(B700="","",E700*F700)</f>
        <v/>
      </c>
      <c r="I700" s="7">
        <f>IF(B700="","",IFERROR(E700*VLOOKUP(B700,'Товары'!A:D,4,0),0))</f>
        <v/>
      </c>
    </row>
    <row r="701">
      <c r="A701" s="5" t="n"/>
      <c r="C701" s="6">
        <f>IF(B701="","",IFERROR(VLOOKUP(B701,'Товары'!A:B,2,0),"нет в справочнике"))</f>
        <v/>
      </c>
      <c r="F701" s="4" t="n"/>
      <c r="H701" s="7">
        <f>IF(B701="","",E701*F701)</f>
        <v/>
      </c>
      <c r="I701" s="7">
        <f>IF(B701="","",IFERROR(E701*VLOOKUP(B701,'Товары'!A:D,4,0),0))</f>
        <v/>
      </c>
    </row>
    <row r="702">
      <c r="A702" s="5" t="n"/>
      <c r="C702" s="6">
        <f>IF(B702="","",IFERROR(VLOOKUP(B702,'Товары'!A:B,2,0),"нет в справочнике"))</f>
        <v/>
      </c>
      <c r="F702" s="4" t="n"/>
      <c r="H702" s="7">
        <f>IF(B702="","",E702*F702)</f>
        <v/>
      </c>
      <c r="I702" s="7">
        <f>IF(B702="","",IFERROR(E702*VLOOKUP(B702,'Товары'!A:D,4,0),0))</f>
        <v/>
      </c>
    </row>
    <row r="703">
      <c r="A703" s="5" t="n"/>
      <c r="C703" s="6">
        <f>IF(B703="","",IFERROR(VLOOKUP(B703,'Товары'!A:B,2,0),"нет в справочнике"))</f>
        <v/>
      </c>
      <c r="F703" s="4" t="n"/>
      <c r="H703" s="7">
        <f>IF(B703="","",E703*F703)</f>
        <v/>
      </c>
      <c r="I703" s="7">
        <f>IF(B703="","",IFERROR(E703*VLOOKUP(B703,'Товары'!A:D,4,0),0))</f>
        <v/>
      </c>
    </row>
    <row r="704">
      <c r="A704" s="5" t="n"/>
      <c r="C704" s="6">
        <f>IF(B704="","",IFERROR(VLOOKUP(B704,'Товары'!A:B,2,0),"нет в справочнике"))</f>
        <v/>
      </c>
      <c r="F704" s="4" t="n"/>
      <c r="H704" s="7">
        <f>IF(B704="","",E704*F704)</f>
        <v/>
      </c>
      <c r="I704" s="7">
        <f>IF(B704="","",IFERROR(E704*VLOOKUP(B704,'Товары'!A:D,4,0),0))</f>
        <v/>
      </c>
    </row>
    <row r="705">
      <c r="A705" s="5" t="n"/>
      <c r="C705" s="6">
        <f>IF(B705="","",IFERROR(VLOOKUP(B705,'Товары'!A:B,2,0),"нет в справочнике"))</f>
        <v/>
      </c>
      <c r="F705" s="4" t="n"/>
      <c r="H705" s="7">
        <f>IF(B705="","",E705*F705)</f>
        <v/>
      </c>
      <c r="I705" s="7">
        <f>IF(B705="","",IFERROR(E705*VLOOKUP(B705,'Товары'!A:D,4,0),0))</f>
        <v/>
      </c>
    </row>
    <row r="706">
      <c r="A706" s="5" t="n"/>
      <c r="C706" s="6">
        <f>IF(B706="","",IFERROR(VLOOKUP(B706,'Товары'!A:B,2,0),"нет в справочнике"))</f>
        <v/>
      </c>
      <c r="F706" s="4" t="n"/>
      <c r="H706" s="7">
        <f>IF(B706="","",E706*F706)</f>
        <v/>
      </c>
      <c r="I706" s="7">
        <f>IF(B706="","",IFERROR(E706*VLOOKUP(B706,'Товары'!A:D,4,0),0))</f>
        <v/>
      </c>
    </row>
    <row r="707">
      <c r="A707" s="5" t="n"/>
      <c r="C707" s="6">
        <f>IF(B707="","",IFERROR(VLOOKUP(B707,'Товары'!A:B,2,0),"нет в справочнике"))</f>
        <v/>
      </c>
      <c r="F707" s="4" t="n"/>
      <c r="H707" s="7">
        <f>IF(B707="","",E707*F707)</f>
        <v/>
      </c>
      <c r="I707" s="7">
        <f>IF(B707="","",IFERROR(E707*VLOOKUP(B707,'Товары'!A:D,4,0),0))</f>
        <v/>
      </c>
    </row>
    <row r="708">
      <c r="A708" s="5" t="n"/>
      <c r="C708" s="6">
        <f>IF(B708="","",IFERROR(VLOOKUP(B708,'Товары'!A:B,2,0),"нет в справочнике"))</f>
        <v/>
      </c>
      <c r="F708" s="4" t="n"/>
      <c r="H708" s="7">
        <f>IF(B708="","",E708*F708)</f>
        <v/>
      </c>
      <c r="I708" s="7">
        <f>IF(B708="","",IFERROR(E708*VLOOKUP(B708,'Товары'!A:D,4,0),0))</f>
        <v/>
      </c>
    </row>
    <row r="709">
      <c r="A709" s="5" t="n"/>
      <c r="C709" s="6">
        <f>IF(B709="","",IFERROR(VLOOKUP(B709,'Товары'!A:B,2,0),"нет в справочнике"))</f>
        <v/>
      </c>
      <c r="F709" s="4" t="n"/>
      <c r="H709" s="7">
        <f>IF(B709="","",E709*F709)</f>
        <v/>
      </c>
      <c r="I709" s="7">
        <f>IF(B709="","",IFERROR(E709*VLOOKUP(B709,'Товары'!A:D,4,0),0))</f>
        <v/>
      </c>
    </row>
    <row r="710">
      <c r="A710" s="5" t="n"/>
      <c r="C710" s="6">
        <f>IF(B710="","",IFERROR(VLOOKUP(B710,'Товары'!A:B,2,0),"нет в справочнике"))</f>
        <v/>
      </c>
      <c r="F710" s="4" t="n"/>
      <c r="H710" s="7">
        <f>IF(B710="","",E710*F710)</f>
        <v/>
      </c>
      <c r="I710" s="7">
        <f>IF(B710="","",IFERROR(E710*VLOOKUP(B710,'Товары'!A:D,4,0),0))</f>
        <v/>
      </c>
    </row>
    <row r="711">
      <c r="A711" s="5" t="n"/>
      <c r="C711" s="6">
        <f>IF(B711="","",IFERROR(VLOOKUP(B711,'Товары'!A:B,2,0),"нет в справочнике"))</f>
        <v/>
      </c>
      <c r="F711" s="4" t="n"/>
      <c r="H711" s="7">
        <f>IF(B711="","",E711*F711)</f>
        <v/>
      </c>
      <c r="I711" s="7">
        <f>IF(B711="","",IFERROR(E711*VLOOKUP(B711,'Товары'!A:D,4,0),0))</f>
        <v/>
      </c>
    </row>
    <row r="712">
      <c r="A712" s="5" t="n"/>
      <c r="C712" s="6">
        <f>IF(B712="","",IFERROR(VLOOKUP(B712,'Товары'!A:B,2,0),"нет в справочнике"))</f>
        <v/>
      </c>
      <c r="F712" s="4" t="n"/>
      <c r="H712" s="7">
        <f>IF(B712="","",E712*F712)</f>
        <v/>
      </c>
      <c r="I712" s="7">
        <f>IF(B712="","",IFERROR(E712*VLOOKUP(B712,'Товары'!A:D,4,0),0))</f>
        <v/>
      </c>
    </row>
    <row r="713">
      <c r="A713" s="5" t="n"/>
      <c r="C713" s="6">
        <f>IF(B713="","",IFERROR(VLOOKUP(B713,'Товары'!A:B,2,0),"нет в справочнике"))</f>
        <v/>
      </c>
      <c r="F713" s="4" t="n"/>
      <c r="H713" s="7">
        <f>IF(B713="","",E713*F713)</f>
        <v/>
      </c>
      <c r="I713" s="7">
        <f>IF(B713="","",IFERROR(E713*VLOOKUP(B713,'Товары'!A:D,4,0),0))</f>
        <v/>
      </c>
    </row>
    <row r="714">
      <c r="A714" s="5" t="n"/>
      <c r="C714" s="6">
        <f>IF(B714="","",IFERROR(VLOOKUP(B714,'Товары'!A:B,2,0),"нет в справочнике"))</f>
        <v/>
      </c>
      <c r="F714" s="4" t="n"/>
      <c r="H714" s="7">
        <f>IF(B714="","",E714*F714)</f>
        <v/>
      </c>
      <c r="I714" s="7">
        <f>IF(B714="","",IFERROR(E714*VLOOKUP(B714,'Товары'!A:D,4,0),0))</f>
        <v/>
      </c>
    </row>
    <row r="715">
      <c r="A715" s="5" t="n"/>
      <c r="C715" s="6">
        <f>IF(B715="","",IFERROR(VLOOKUP(B715,'Товары'!A:B,2,0),"нет в справочнике"))</f>
        <v/>
      </c>
      <c r="F715" s="4" t="n"/>
      <c r="H715" s="7">
        <f>IF(B715="","",E715*F715)</f>
        <v/>
      </c>
      <c r="I715" s="7">
        <f>IF(B715="","",IFERROR(E715*VLOOKUP(B715,'Товары'!A:D,4,0),0))</f>
        <v/>
      </c>
    </row>
    <row r="716">
      <c r="A716" s="5" t="n"/>
      <c r="C716" s="6">
        <f>IF(B716="","",IFERROR(VLOOKUP(B716,'Товары'!A:B,2,0),"нет в справочнике"))</f>
        <v/>
      </c>
      <c r="F716" s="4" t="n"/>
      <c r="H716" s="7">
        <f>IF(B716="","",E716*F716)</f>
        <v/>
      </c>
      <c r="I716" s="7">
        <f>IF(B716="","",IFERROR(E716*VLOOKUP(B716,'Товары'!A:D,4,0),0))</f>
        <v/>
      </c>
    </row>
    <row r="717">
      <c r="A717" s="5" t="n"/>
      <c r="C717" s="6">
        <f>IF(B717="","",IFERROR(VLOOKUP(B717,'Товары'!A:B,2,0),"нет в справочнике"))</f>
        <v/>
      </c>
      <c r="F717" s="4" t="n"/>
      <c r="H717" s="7">
        <f>IF(B717="","",E717*F717)</f>
        <v/>
      </c>
      <c r="I717" s="7">
        <f>IF(B717="","",IFERROR(E717*VLOOKUP(B717,'Товары'!A:D,4,0),0))</f>
        <v/>
      </c>
    </row>
    <row r="718">
      <c r="A718" s="5" t="n"/>
      <c r="C718" s="6">
        <f>IF(B718="","",IFERROR(VLOOKUP(B718,'Товары'!A:B,2,0),"нет в справочнике"))</f>
        <v/>
      </c>
      <c r="F718" s="4" t="n"/>
      <c r="H718" s="7">
        <f>IF(B718="","",E718*F718)</f>
        <v/>
      </c>
      <c r="I718" s="7">
        <f>IF(B718="","",IFERROR(E718*VLOOKUP(B718,'Товары'!A:D,4,0),0))</f>
        <v/>
      </c>
    </row>
    <row r="719">
      <c r="A719" s="5" t="n"/>
      <c r="C719" s="6">
        <f>IF(B719="","",IFERROR(VLOOKUP(B719,'Товары'!A:B,2,0),"нет в справочнике"))</f>
        <v/>
      </c>
      <c r="F719" s="4" t="n"/>
      <c r="H719" s="7">
        <f>IF(B719="","",E719*F719)</f>
        <v/>
      </c>
      <c r="I719" s="7">
        <f>IF(B719="","",IFERROR(E719*VLOOKUP(B719,'Товары'!A:D,4,0),0))</f>
        <v/>
      </c>
    </row>
    <row r="720">
      <c r="A720" s="5" t="n"/>
      <c r="C720" s="6">
        <f>IF(B720="","",IFERROR(VLOOKUP(B720,'Товары'!A:B,2,0),"нет в справочнике"))</f>
        <v/>
      </c>
      <c r="F720" s="4" t="n"/>
      <c r="H720" s="7">
        <f>IF(B720="","",E720*F720)</f>
        <v/>
      </c>
      <c r="I720" s="7">
        <f>IF(B720="","",IFERROR(E720*VLOOKUP(B720,'Товары'!A:D,4,0),0))</f>
        <v/>
      </c>
    </row>
    <row r="721">
      <c r="A721" s="5" t="n"/>
      <c r="C721" s="6">
        <f>IF(B721="","",IFERROR(VLOOKUP(B721,'Товары'!A:B,2,0),"нет в справочнике"))</f>
        <v/>
      </c>
      <c r="F721" s="4" t="n"/>
      <c r="H721" s="7">
        <f>IF(B721="","",E721*F721)</f>
        <v/>
      </c>
      <c r="I721" s="7">
        <f>IF(B721="","",IFERROR(E721*VLOOKUP(B721,'Товары'!A:D,4,0),0))</f>
        <v/>
      </c>
    </row>
    <row r="722">
      <c r="A722" s="5" t="n"/>
      <c r="C722" s="6">
        <f>IF(B722="","",IFERROR(VLOOKUP(B722,'Товары'!A:B,2,0),"нет в справочнике"))</f>
        <v/>
      </c>
      <c r="F722" s="4" t="n"/>
      <c r="H722" s="7">
        <f>IF(B722="","",E722*F722)</f>
        <v/>
      </c>
      <c r="I722" s="7">
        <f>IF(B722="","",IFERROR(E722*VLOOKUP(B722,'Товары'!A:D,4,0),0))</f>
        <v/>
      </c>
    </row>
    <row r="723">
      <c r="A723" s="5" t="n"/>
      <c r="C723" s="6">
        <f>IF(B723="","",IFERROR(VLOOKUP(B723,'Товары'!A:B,2,0),"нет в справочнике"))</f>
        <v/>
      </c>
      <c r="F723" s="4" t="n"/>
      <c r="H723" s="7">
        <f>IF(B723="","",E723*F723)</f>
        <v/>
      </c>
      <c r="I723" s="7">
        <f>IF(B723="","",IFERROR(E723*VLOOKUP(B723,'Товары'!A:D,4,0),0))</f>
        <v/>
      </c>
    </row>
    <row r="724">
      <c r="A724" s="5" t="n"/>
      <c r="C724" s="6">
        <f>IF(B724="","",IFERROR(VLOOKUP(B724,'Товары'!A:B,2,0),"нет в справочнике"))</f>
        <v/>
      </c>
      <c r="F724" s="4" t="n"/>
      <c r="H724" s="7">
        <f>IF(B724="","",E724*F724)</f>
        <v/>
      </c>
      <c r="I724" s="7">
        <f>IF(B724="","",IFERROR(E724*VLOOKUP(B724,'Товары'!A:D,4,0),0))</f>
        <v/>
      </c>
    </row>
    <row r="725">
      <c r="A725" s="5" t="n"/>
      <c r="C725" s="6">
        <f>IF(B725="","",IFERROR(VLOOKUP(B725,'Товары'!A:B,2,0),"нет в справочнике"))</f>
        <v/>
      </c>
      <c r="F725" s="4" t="n"/>
      <c r="H725" s="7">
        <f>IF(B725="","",E725*F725)</f>
        <v/>
      </c>
      <c r="I725" s="7">
        <f>IF(B725="","",IFERROR(E725*VLOOKUP(B725,'Товары'!A:D,4,0),0))</f>
        <v/>
      </c>
    </row>
    <row r="726">
      <c r="A726" s="5" t="n"/>
      <c r="C726" s="6">
        <f>IF(B726="","",IFERROR(VLOOKUP(B726,'Товары'!A:B,2,0),"нет в справочнике"))</f>
        <v/>
      </c>
      <c r="F726" s="4" t="n"/>
      <c r="H726" s="7">
        <f>IF(B726="","",E726*F726)</f>
        <v/>
      </c>
      <c r="I726" s="7">
        <f>IF(B726="","",IFERROR(E726*VLOOKUP(B726,'Товары'!A:D,4,0),0))</f>
        <v/>
      </c>
    </row>
    <row r="727">
      <c r="A727" s="5" t="n"/>
      <c r="C727" s="6">
        <f>IF(B727="","",IFERROR(VLOOKUP(B727,'Товары'!A:B,2,0),"нет в справочнике"))</f>
        <v/>
      </c>
      <c r="F727" s="4" t="n"/>
      <c r="H727" s="7">
        <f>IF(B727="","",E727*F727)</f>
        <v/>
      </c>
      <c r="I727" s="7">
        <f>IF(B727="","",IFERROR(E727*VLOOKUP(B727,'Товары'!A:D,4,0),0))</f>
        <v/>
      </c>
    </row>
    <row r="728">
      <c r="A728" s="5" t="n"/>
      <c r="C728" s="6">
        <f>IF(B728="","",IFERROR(VLOOKUP(B728,'Товары'!A:B,2,0),"нет в справочнике"))</f>
        <v/>
      </c>
      <c r="F728" s="4" t="n"/>
      <c r="H728" s="7">
        <f>IF(B728="","",E728*F728)</f>
        <v/>
      </c>
      <c r="I728" s="7">
        <f>IF(B728="","",IFERROR(E728*VLOOKUP(B728,'Товары'!A:D,4,0),0))</f>
        <v/>
      </c>
    </row>
    <row r="729">
      <c r="A729" s="5" t="n"/>
      <c r="C729" s="6">
        <f>IF(B729="","",IFERROR(VLOOKUP(B729,'Товары'!A:B,2,0),"нет в справочнике"))</f>
        <v/>
      </c>
      <c r="F729" s="4" t="n"/>
      <c r="H729" s="7">
        <f>IF(B729="","",E729*F729)</f>
        <v/>
      </c>
      <c r="I729" s="7">
        <f>IF(B729="","",IFERROR(E729*VLOOKUP(B729,'Товары'!A:D,4,0),0))</f>
        <v/>
      </c>
    </row>
    <row r="730">
      <c r="A730" s="5" t="n"/>
      <c r="C730" s="6">
        <f>IF(B730="","",IFERROR(VLOOKUP(B730,'Товары'!A:B,2,0),"нет в справочнике"))</f>
        <v/>
      </c>
      <c r="F730" s="4" t="n"/>
      <c r="H730" s="7">
        <f>IF(B730="","",E730*F730)</f>
        <v/>
      </c>
      <c r="I730" s="7">
        <f>IF(B730="","",IFERROR(E730*VLOOKUP(B730,'Товары'!A:D,4,0),0))</f>
        <v/>
      </c>
    </row>
    <row r="731">
      <c r="A731" s="5" t="n"/>
      <c r="C731" s="6">
        <f>IF(B731="","",IFERROR(VLOOKUP(B731,'Товары'!A:B,2,0),"нет в справочнике"))</f>
        <v/>
      </c>
      <c r="F731" s="4" t="n"/>
      <c r="H731" s="7">
        <f>IF(B731="","",E731*F731)</f>
        <v/>
      </c>
      <c r="I731" s="7">
        <f>IF(B731="","",IFERROR(E731*VLOOKUP(B731,'Товары'!A:D,4,0),0))</f>
        <v/>
      </c>
    </row>
    <row r="732">
      <c r="A732" s="5" t="n"/>
      <c r="C732" s="6">
        <f>IF(B732="","",IFERROR(VLOOKUP(B732,'Товары'!A:B,2,0),"нет в справочнике"))</f>
        <v/>
      </c>
      <c r="F732" s="4" t="n"/>
      <c r="H732" s="7">
        <f>IF(B732="","",E732*F732)</f>
        <v/>
      </c>
      <c r="I732" s="7">
        <f>IF(B732="","",IFERROR(E732*VLOOKUP(B732,'Товары'!A:D,4,0),0))</f>
        <v/>
      </c>
    </row>
    <row r="733">
      <c r="A733" s="5" t="n"/>
      <c r="C733" s="6">
        <f>IF(B733="","",IFERROR(VLOOKUP(B733,'Товары'!A:B,2,0),"нет в справочнике"))</f>
        <v/>
      </c>
      <c r="F733" s="4" t="n"/>
      <c r="H733" s="7">
        <f>IF(B733="","",E733*F733)</f>
        <v/>
      </c>
      <c r="I733" s="7">
        <f>IF(B733="","",IFERROR(E733*VLOOKUP(B733,'Товары'!A:D,4,0),0))</f>
        <v/>
      </c>
    </row>
    <row r="734">
      <c r="A734" s="5" t="n"/>
      <c r="C734" s="6">
        <f>IF(B734="","",IFERROR(VLOOKUP(B734,'Товары'!A:B,2,0),"нет в справочнике"))</f>
        <v/>
      </c>
      <c r="F734" s="4" t="n"/>
      <c r="H734" s="7">
        <f>IF(B734="","",E734*F734)</f>
        <v/>
      </c>
      <c r="I734" s="7">
        <f>IF(B734="","",IFERROR(E734*VLOOKUP(B734,'Товары'!A:D,4,0),0))</f>
        <v/>
      </c>
    </row>
    <row r="735">
      <c r="A735" s="5" t="n"/>
      <c r="C735" s="6">
        <f>IF(B735="","",IFERROR(VLOOKUP(B735,'Товары'!A:B,2,0),"нет в справочнике"))</f>
        <v/>
      </c>
      <c r="F735" s="4" t="n"/>
      <c r="H735" s="7">
        <f>IF(B735="","",E735*F735)</f>
        <v/>
      </c>
      <c r="I735" s="7">
        <f>IF(B735="","",IFERROR(E735*VLOOKUP(B735,'Товары'!A:D,4,0),0))</f>
        <v/>
      </c>
    </row>
    <row r="736">
      <c r="A736" s="5" t="n"/>
      <c r="C736" s="6">
        <f>IF(B736="","",IFERROR(VLOOKUP(B736,'Товары'!A:B,2,0),"нет в справочнике"))</f>
        <v/>
      </c>
      <c r="F736" s="4" t="n"/>
      <c r="H736" s="7">
        <f>IF(B736="","",E736*F736)</f>
        <v/>
      </c>
      <c r="I736" s="7">
        <f>IF(B736="","",IFERROR(E736*VLOOKUP(B736,'Товары'!A:D,4,0),0))</f>
        <v/>
      </c>
    </row>
    <row r="737">
      <c r="A737" s="5" t="n"/>
      <c r="C737" s="6">
        <f>IF(B737="","",IFERROR(VLOOKUP(B737,'Товары'!A:B,2,0),"нет в справочнике"))</f>
        <v/>
      </c>
      <c r="F737" s="4" t="n"/>
      <c r="H737" s="7">
        <f>IF(B737="","",E737*F737)</f>
        <v/>
      </c>
      <c r="I737" s="7">
        <f>IF(B737="","",IFERROR(E737*VLOOKUP(B737,'Товары'!A:D,4,0),0))</f>
        <v/>
      </c>
    </row>
    <row r="738">
      <c r="A738" s="5" t="n"/>
      <c r="C738" s="6">
        <f>IF(B738="","",IFERROR(VLOOKUP(B738,'Товары'!A:B,2,0),"нет в справочнике"))</f>
        <v/>
      </c>
      <c r="F738" s="4" t="n"/>
      <c r="H738" s="7">
        <f>IF(B738="","",E738*F738)</f>
        <v/>
      </c>
      <c r="I738" s="7">
        <f>IF(B738="","",IFERROR(E738*VLOOKUP(B738,'Товары'!A:D,4,0),0))</f>
        <v/>
      </c>
    </row>
    <row r="739">
      <c r="A739" s="5" t="n"/>
      <c r="C739" s="6">
        <f>IF(B739="","",IFERROR(VLOOKUP(B739,'Товары'!A:B,2,0),"нет в справочнике"))</f>
        <v/>
      </c>
      <c r="F739" s="4" t="n"/>
      <c r="H739" s="7">
        <f>IF(B739="","",E739*F739)</f>
        <v/>
      </c>
      <c r="I739" s="7">
        <f>IF(B739="","",IFERROR(E739*VLOOKUP(B739,'Товары'!A:D,4,0),0))</f>
        <v/>
      </c>
    </row>
    <row r="740">
      <c r="A740" s="5" t="n"/>
      <c r="C740" s="6">
        <f>IF(B740="","",IFERROR(VLOOKUP(B740,'Товары'!A:B,2,0),"нет в справочнике"))</f>
        <v/>
      </c>
      <c r="F740" s="4" t="n"/>
      <c r="H740" s="7">
        <f>IF(B740="","",E740*F740)</f>
        <v/>
      </c>
      <c r="I740" s="7">
        <f>IF(B740="","",IFERROR(E740*VLOOKUP(B740,'Товары'!A:D,4,0),0))</f>
        <v/>
      </c>
    </row>
    <row r="741">
      <c r="A741" s="5" t="n"/>
      <c r="C741" s="6">
        <f>IF(B741="","",IFERROR(VLOOKUP(B741,'Товары'!A:B,2,0),"нет в справочнике"))</f>
        <v/>
      </c>
      <c r="F741" s="4" t="n"/>
      <c r="H741" s="7">
        <f>IF(B741="","",E741*F741)</f>
        <v/>
      </c>
      <c r="I741" s="7">
        <f>IF(B741="","",IFERROR(E741*VLOOKUP(B741,'Товары'!A:D,4,0),0))</f>
        <v/>
      </c>
    </row>
    <row r="742">
      <c r="A742" s="5" t="n"/>
      <c r="C742" s="6">
        <f>IF(B742="","",IFERROR(VLOOKUP(B742,'Товары'!A:B,2,0),"нет в справочнике"))</f>
        <v/>
      </c>
      <c r="F742" s="4" t="n"/>
      <c r="H742" s="7">
        <f>IF(B742="","",E742*F742)</f>
        <v/>
      </c>
      <c r="I742" s="7">
        <f>IF(B742="","",IFERROR(E742*VLOOKUP(B742,'Товары'!A:D,4,0),0))</f>
        <v/>
      </c>
    </row>
    <row r="743">
      <c r="A743" s="5" t="n"/>
      <c r="C743" s="6">
        <f>IF(B743="","",IFERROR(VLOOKUP(B743,'Товары'!A:B,2,0),"нет в справочнике"))</f>
        <v/>
      </c>
      <c r="F743" s="4" t="n"/>
      <c r="H743" s="7">
        <f>IF(B743="","",E743*F743)</f>
        <v/>
      </c>
      <c r="I743" s="7">
        <f>IF(B743="","",IFERROR(E743*VLOOKUP(B743,'Товары'!A:D,4,0),0))</f>
        <v/>
      </c>
    </row>
    <row r="744">
      <c r="A744" s="5" t="n"/>
      <c r="C744" s="6">
        <f>IF(B744="","",IFERROR(VLOOKUP(B744,'Товары'!A:B,2,0),"нет в справочнике"))</f>
        <v/>
      </c>
      <c r="F744" s="4" t="n"/>
      <c r="H744" s="7">
        <f>IF(B744="","",E744*F744)</f>
        <v/>
      </c>
      <c r="I744" s="7">
        <f>IF(B744="","",IFERROR(E744*VLOOKUP(B744,'Товары'!A:D,4,0),0))</f>
        <v/>
      </c>
    </row>
    <row r="745">
      <c r="A745" s="5" t="n"/>
      <c r="C745" s="6">
        <f>IF(B745="","",IFERROR(VLOOKUP(B745,'Товары'!A:B,2,0),"нет в справочнике"))</f>
        <v/>
      </c>
      <c r="F745" s="4" t="n"/>
      <c r="H745" s="7">
        <f>IF(B745="","",E745*F745)</f>
        <v/>
      </c>
      <c r="I745" s="7">
        <f>IF(B745="","",IFERROR(E745*VLOOKUP(B745,'Товары'!A:D,4,0),0))</f>
        <v/>
      </c>
    </row>
    <row r="746">
      <c r="A746" s="5" t="n"/>
      <c r="C746" s="6">
        <f>IF(B746="","",IFERROR(VLOOKUP(B746,'Товары'!A:B,2,0),"нет в справочнике"))</f>
        <v/>
      </c>
      <c r="F746" s="4" t="n"/>
      <c r="H746" s="7">
        <f>IF(B746="","",E746*F746)</f>
        <v/>
      </c>
      <c r="I746" s="7">
        <f>IF(B746="","",IFERROR(E746*VLOOKUP(B746,'Товары'!A:D,4,0),0))</f>
        <v/>
      </c>
    </row>
    <row r="747">
      <c r="A747" s="5" t="n"/>
      <c r="C747" s="6">
        <f>IF(B747="","",IFERROR(VLOOKUP(B747,'Товары'!A:B,2,0),"нет в справочнике"))</f>
        <v/>
      </c>
      <c r="F747" s="4" t="n"/>
      <c r="H747" s="7">
        <f>IF(B747="","",E747*F747)</f>
        <v/>
      </c>
      <c r="I747" s="7">
        <f>IF(B747="","",IFERROR(E747*VLOOKUP(B747,'Товары'!A:D,4,0),0))</f>
        <v/>
      </c>
    </row>
    <row r="748">
      <c r="A748" s="5" t="n"/>
      <c r="C748" s="6">
        <f>IF(B748="","",IFERROR(VLOOKUP(B748,'Товары'!A:B,2,0),"нет в справочнике"))</f>
        <v/>
      </c>
      <c r="F748" s="4" t="n"/>
      <c r="H748" s="7">
        <f>IF(B748="","",E748*F748)</f>
        <v/>
      </c>
      <c r="I748" s="7">
        <f>IF(B748="","",IFERROR(E748*VLOOKUP(B748,'Товары'!A:D,4,0),0))</f>
        <v/>
      </c>
    </row>
    <row r="749">
      <c r="A749" s="5" t="n"/>
      <c r="C749" s="6">
        <f>IF(B749="","",IFERROR(VLOOKUP(B749,'Товары'!A:B,2,0),"нет в справочнике"))</f>
        <v/>
      </c>
      <c r="F749" s="4" t="n"/>
      <c r="H749" s="7">
        <f>IF(B749="","",E749*F749)</f>
        <v/>
      </c>
      <c r="I749" s="7">
        <f>IF(B749="","",IFERROR(E749*VLOOKUP(B749,'Товары'!A:D,4,0),0))</f>
        <v/>
      </c>
    </row>
    <row r="750">
      <c r="A750" s="5" t="n"/>
      <c r="C750" s="6">
        <f>IF(B750="","",IFERROR(VLOOKUP(B750,'Товары'!A:B,2,0),"нет в справочнике"))</f>
        <v/>
      </c>
      <c r="F750" s="4" t="n"/>
      <c r="H750" s="7">
        <f>IF(B750="","",E750*F750)</f>
        <v/>
      </c>
      <c r="I750" s="7">
        <f>IF(B750="","",IFERROR(E750*VLOOKUP(B750,'Товары'!A:D,4,0),0))</f>
        <v/>
      </c>
    </row>
    <row r="751">
      <c r="A751" s="5" t="n"/>
      <c r="C751" s="6">
        <f>IF(B751="","",IFERROR(VLOOKUP(B751,'Товары'!A:B,2,0),"нет в справочнике"))</f>
        <v/>
      </c>
      <c r="F751" s="4" t="n"/>
      <c r="H751" s="7">
        <f>IF(B751="","",E751*F751)</f>
        <v/>
      </c>
      <c r="I751" s="7">
        <f>IF(B751="","",IFERROR(E751*VLOOKUP(B751,'Товары'!A:D,4,0),0))</f>
        <v/>
      </c>
    </row>
    <row r="752">
      <c r="A752" s="5" t="n"/>
      <c r="C752" s="6">
        <f>IF(B752="","",IFERROR(VLOOKUP(B752,'Товары'!A:B,2,0),"нет в справочнике"))</f>
        <v/>
      </c>
      <c r="F752" s="4" t="n"/>
      <c r="H752" s="7">
        <f>IF(B752="","",E752*F752)</f>
        <v/>
      </c>
      <c r="I752" s="7">
        <f>IF(B752="","",IFERROR(E752*VLOOKUP(B752,'Товары'!A:D,4,0),0))</f>
        <v/>
      </c>
    </row>
    <row r="753">
      <c r="A753" s="5" t="n"/>
      <c r="C753" s="6">
        <f>IF(B753="","",IFERROR(VLOOKUP(B753,'Товары'!A:B,2,0),"нет в справочнике"))</f>
        <v/>
      </c>
      <c r="F753" s="4" t="n"/>
      <c r="H753" s="7">
        <f>IF(B753="","",E753*F753)</f>
        <v/>
      </c>
      <c r="I753" s="7">
        <f>IF(B753="","",IFERROR(E753*VLOOKUP(B753,'Товары'!A:D,4,0),0))</f>
        <v/>
      </c>
    </row>
    <row r="754">
      <c r="A754" s="5" t="n"/>
      <c r="C754" s="6">
        <f>IF(B754="","",IFERROR(VLOOKUP(B754,'Товары'!A:B,2,0),"нет в справочнике"))</f>
        <v/>
      </c>
      <c r="F754" s="4" t="n"/>
      <c r="H754" s="7">
        <f>IF(B754="","",E754*F754)</f>
        <v/>
      </c>
      <c r="I754" s="7">
        <f>IF(B754="","",IFERROR(E754*VLOOKUP(B754,'Товары'!A:D,4,0),0))</f>
        <v/>
      </c>
    </row>
    <row r="755">
      <c r="A755" s="5" t="n"/>
      <c r="C755" s="6">
        <f>IF(B755="","",IFERROR(VLOOKUP(B755,'Товары'!A:B,2,0),"нет в справочнике"))</f>
        <v/>
      </c>
      <c r="F755" s="4" t="n"/>
      <c r="H755" s="7">
        <f>IF(B755="","",E755*F755)</f>
        <v/>
      </c>
      <c r="I755" s="7">
        <f>IF(B755="","",IFERROR(E755*VLOOKUP(B755,'Товары'!A:D,4,0),0))</f>
        <v/>
      </c>
    </row>
    <row r="756">
      <c r="A756" s="5" t="n"/>
      <c r="C756" s="6">
        <f>IF(B756="","",IFERROR(VLOOKUP(B756,'Товары'!A:B,2,0),"нет в справочнике"))</f>
        <v/>
      </c>
      <c r="F756" s="4" t="n"/>
      <c r="H756" s="7">
        <f>IF(B756="","",E756*F756)</f>
        <v/>
      </c>
      <c r="I756" s="7">
        <f>IF(B756="","",IFERROR(E756*VLOOKUP(B756,'Товары'!A:D,4,0),0))</f>
        <v/>
      </c>
    </row>
    <row r="757">
      <c r="A757" s="5" t="n"/>
      <c r="C757" s="6">
        <f>IF(B757="","",IFERROR(VLOOKUP(B757,'Товары'!A:B,2,0),"нет в справочнике"))</f>
        <v/>
      </c>
      <c r="F757" s="4" t="n"/>
      <c r="H757" s="7">
        <f>IF(B757="","",E757*F757)</f>
        <v/>
      </c>
      <c r="I757" s="7">
        <f>IF(B757="","",IFERROR(E757*VLOOKUP(B757,'Товары'!A:D,4,0),0))</f>
        <v/>
      </c>
    </row>
    <row r="758">
      <c r="A758" s="5" t="n"/>
      <c r="C758" s="6">
        <f>IF(B758="","",IFERROR(VLOOKUP(B758,'Товары'!A:B,2,0),"нет в справочнике"))</f>
        <v/>
      </c>
      <c r="F758" s="4" t="n"/>
      <c r="H758" s="7">
        <f>IF(B758="","",E758*F758)</f>
        <v/>
      </c>
      <c r="I758" s="7">
        <f>IF(B758="","",IFERROR(E758*VLOOKUP(B758,'Товары'!A:D,4,0),0))</f>
        <v/>
      </c>
    </row>
    <row r="759">
      <c r="A759" s="5" t="n"/>
      <c r="C759" s="6">
        <f>IF(B759="","",IFERROR(VLOOKUP(B759,'Товары'!A:B,2,0),"нет в справочнике"))</f>
        <v/>
      </c>
      <c r="F759" s="4" t="n"/>
      <c r="H759" s="7">
        <f>IF(B759="","",E759*F759)</f>
        <v/>
      </c>
      <c r="I759" s="7">
        <f>IF(B759="","",IFERROR(E759*VLOOKUP(B759,'Товары'!A:D,4,0),0))</f>
        <v/>
      </c>
    </row>
    <row r="760">
      <c r="A760" s="5" t="n"/>
      <c r="C760" s="6">
        <f>IF(B760="","",IFERROR(VLOOKUP(B760,'Товары'!A:B,2,0),"нет в справочнике"))</f>
        <v/>
      </c>
      <c r="F760" s="4" t="n"/>
      <c r="H760" s="7">
        <f>IF(B760="","",E760*F760)</f>
        <v/>
      </c>
      <c r="I760" s="7">
        <f>IF(B760="","",IFERROR(E760*VLOOKUP(B760,'Товары'!A:D,4,0),0))</f>
        <v/>
      </c>
    </row>
    <row r="761">
      <c r="A761" s="5" t="n"/>
      <c r="C761" s="6">
        <f>IF(B761="","",IFERROR(VLOOKUP(B761,'Товары'!A:B,2,0),"нет в справочнике"))</f>
        <v/>
      </c>
      <c r="F761" s="4" t="n"/>
      <c r="H761" s="7">
        <f>IF(B761="","",E761*F761)</f>
        <v/>
      </c>
      <c r="I761" s="7">
        <f>IF(B761="","",IFERROR(E761*VLOOKUP(B761,'Товары'!A:D,4,0),0))</f>
        <v/>
      </c>
    </row>
    <row r="762">
      <c r="A762" s="5" t="n"/>
      <c r="C762" s="6">
        <f>IF(B762="","",IFERROR(VLOOKUP(B762,'Товары'!A:B,2,0),"нет в справочнике"))</f>
        <v/>
      </c>
      <c r="F762" s="4" t="n"/>
      <c r="H762" s="7">
        <f>IF(B762="","",E762*F762)</f>
        <v/>
      </c>
      <c r="I762" s="7">
        <f>IF(B762="","",IFERROR(E762*VLOOKUP(B762,'Товары'!A:D,4,0),0))</f>
        <v/>
      </c>
    </row>
    <row r="763">
      <c r="A763" s="5" t="n"/>
      <c r="C763" s="6">
        <f>IF(B763="","",IFERROR(VLOOKUP(B763,'Товары'!A:B,2,0),"нет в справочнике"))</f>
        <v/>
      </c>
      <c r="F763" s="4" t="n"/>
      <c r="H763" s="7">
        <f>IF(B763="","",E763*F763)</f>
        <v/>
      </c>
      <c r="I763" s="7">
        <f>IF(B763="","",IFERROR(E763*VLOOKUP(B763,'Товары'!A:D,4,0),0))</f>
        <v/>
      </c>
    </row>
    <row r="764">
      <c r="A764" s="5" t="n"/>
      <c r="C764" s="6">
        <f>IF(B764="","",IFERROR(VLOOKUP(B764,'Товары'!A:B,2,0),"нет в справочнике"))</f>
        <v/>
      </c>
      <c r="F764" s="4" t="n"/>
      <c r="H764" s="7">
        <f>IF(B764="","",E764*F764)</f>
        <v/>
      </c>
      <c r="I764" s="7">
        <f>IF(B764="","",IFERROR(E764*VLOOKUP(B764,'Товары'!A:D,4,0),0))</f>
        <v/>
      </c>
    </row>
    <row r="765">
      <c r="A765" s="5" t="n"/>
      <c r="C765" s="6">
        <f>IF(B765="","",IFERROR(VLOOKUP(B765,'Товары'!A:B,2,0),"нет в справочнике"))</f>
        <v/>
      </c>
      <c r="F765" s="4" t="n"/>
      <c r="H765" s="7">
        <f>IF(B765="","",E765*F765)</f>
        <v/>
      </c>
      <c r="I765" s="7">
        <f>IF(B765="","",IFERROR(E765*VLOOKUP(B765,'Товары'!A:D,4,0),0))</f>
        <v/>
      </c>
    </row>
    <row r="766">
      <c r="A766" s="5" t="n"/>
      <c r="C766" s="6">
        <f>IF(B766="","",IFERROR(VLOOKUP(B766,'Товары'!A:B,2,0),"нет в справочнике"))</f>
        <v/>
      </c>
      <c r="F766" s="4" t="n"/>
      <c r="H766" s="7">
        <f>IF(B766="","",E766*F766)</f>
        <v/>
      </c>
      <c r="I766" s="7">
        <f>IF(B766="","",IFERROR(E766*VLOOKUP(B766,'Товары'!A:D,4,0),0))</f>
        <v/>
      </c>
    </row>
    <row r="767">
      <c r="A767" s="5" t="n"/>
      <c r="C767" s="6">
        <f>IF(B767="","",IFERROR(VLOOKUP(B767,'Товары'!A:B,2,0),"нет в справочнике"))</f>
        <v/>
      </c>
      <c r="F767" s="4" t="n"/>
      <c r="H767" s="7">
        <f>IF(B767="","",E767*F767)</f>
        <v/>
      </c>
      <c r="I767" s="7">
        <f>IF(B767="","",IFERROR(E767*VLOOKUP(B767,'Товары'!A:D,4,0),0))</f>
        <v/>
      </c>
    </row>
    <row r="768">
      <c r="A768" s="5" t="n"/>
      <c r="C768" s="6">
        <f>IF(B768="","",IFERROR(VLOOKUP(B768,'Товары'!A:B,2,0),"нет в справочнике"))</f>
        <v/>
      </c>
      <c r="F768" s="4" t="n"/>
      <c r="H768" s="7">
        <f>IF(B768="","",E768*F768)</f>
        <v/>
      </c>
      <c r="I768" s="7">
        <f>IF(B768="","",IFERROR(E768*VLOOKUP(B768,'Товары'!A:D,4,0),0))</f>
        <v/>
      </c>
    </row>
    <row r="769">
      <c r="A769" s="5" t="n"/>
      <c r="C769" s="6">
        <f>IF(B769="","",IFERROR(VLOOKUP(B769,'Товары'!A:B,2,0),"нет в справочнике"))</f>
        <v/>
      </c>
      <c r="F769" s="4" t="n"/>
      <c r="H769" s="7">
        <f>IF(B769="","",E769*F769)</f>
        <v/>
      </c>
      <c r="I769" s="7">
        <f>IF(B769="","",IFERROR(E769*VLOOKUP(B769,'Товары'!A:D,4,0),0))</f>
        <v/>
      </c>
    </row>
    <row r="770">
      <c r="A770" s="5" t="n"/>
      <c r="C770" s="6">
        <f>IF(B770="","",IFERROR(VLOOKUP(B770,'Товары'!A:B,2,0),"нет в справочнике"))</f>
        <v/>
      </c>
      <c r="F770" s="4" t="n"/>
      <c r="H770" s="7">
        <f>IF(B770="","",E770*F770)</f>
        <v/>
      </c>
      <c r="I770" s="7">
        <f>IF(B770="","",IFERROR(E770*VLOOKUP(B770,'Товары'!A:D,4,0),0))</f>
        <v/>
      </c>
    </row>
    <row r="771">
      <c r="A771" s="5" t="n"/>
      <c r="C771" s="6">
        <f>IF(B771="","",IFERROR(VLOOKUP(B771,'Товары'!A:B,2,0),"нет в справочнике"))</f>
        <v/>
      </c>
      <c r="F771" s="4" t="n"/>
      <c r="H771" s="7">
        <f>IF(B771="","",E771*F771)</f>
        <v/>
      </c>
      <c r="I771" s="7">
        <f>IF(B771="","",IFERROR(E771*VLOOKUP(B771,'Товары'!A:D,4,0),0))</f>
        <v/>
      </c>
    </row>
    <row r="772">
      <c r="A772" s="5" t="n"/>
      <c r="C772" s="6">
        <f>IF(B772="","",IFERROR(VLOOKUP(B772,'Товары'!A:B,2,0),"нет в справочнике"))</f>
        <v/>
      </c>
      <c r="F772" s="4" t="n"/>
      <c r="H772" s="7">
        <f>IF(B772="","",E772*F772)</f>
        <v/>
      </c>
      <c r="I772" s="7">
        <f>IF(B772="","",IFERROR(E772*VLOOKUP(B772,'Товары'!A:D,4,0),0))</f>
        <v/>
      </c>
    </row>
    <row r="773">
      <c r="A773" s="5" t="n"/>
      <c r="C773" s="6">
        <f>IF(B773="","",IFERROR(VLOOKUP(B773,'Товары'!A:B,2,0),"нет в справочнике"))</f>
        <v/>
      </c>
      <c r="F773" s="4" t="n"/>
      <c r="H773" s="7">
        <f>IF(B773="","",E773*F773)</f>
        <v/>
      </c>
      <c r="I773" s="7">
        <f>IF(B773="","",IFERROR(E773*VLOOKUP(B773,'Товары'!A:D,4,0),0))</f>
        <v/>
      </c>
    </row>
    <row r="774">
      <c r="A774" s="5" t="n"/>
      <c r="C774" s="6">
        <f>IF(B774="","",IFERROR(VLOOKUP(B774,'Товары'!A:B,2,0),"нет в справочнике"))</f>
        <v/>
      </c>
      <c r="F774" s="4" t="n"/>
      <c r="H774" s="7">
        <f>IF(B774="","",E774*F774)</f>
        <v/>
      </c>
      <c r="I774" s="7">
        <f>IF(B774="","",IFERROR(E774*VLOOKUP(B774,'Товары'!A:D,4,0),0))</f>
        <v/>
      </c>
    </row>
    <row r="775">
      <c r="A775" s="5" t="n"/>
      <c r="C775" s="6">
        <f>IF(B775="","",IFERROR(VLOOKUP(B775,'Товары'!A:B,2,0),"нет в справочнике"))</f>
        <v/>
      </c>
      <c r="F775" s="4" t="n"/>
      <c r="H775" s="7">
        <f>IF(B775="","",E775*F775)</f>
        <v/>
      </c>
      <c r="I775" s="7">
        <f>IF(B775="","",IFERROR(E775*VLOOKUP(B775,'Товары'!A:D,4,0),0))</f>
        <v/>
      </c>
    </row>
    <row r="776">
      <c r="A776" s="5" t="n"/>
      <c r="C776" s="6">
        <f>IF(B776="","",IFERROR(VLOOKUP(B776,'Товары'!A:B,2,0),"нет в справочнике"))</f>
        <v/>
      </c>
      <c r="F776" s="4" t="n"/>
      <c r="H776" s="7">
        <f>IF(B776="","",E776*F776)</f>
        <v/>
      </c>
      <c r="I776" s="7">
        <f>IF(B776="","",IFERROR(E776*VLOOKUP(B776,'Товары'!A:D,4,0),0))</f>
        <v/>
      </c>
    </row>
    <row r="777">
      <c r="A777" s="5" t="n"/>
      <c r="C777" s="6">
        <f>IF(B777="","",IFERROR(VLOOKUP(B777,'Товары'!A:B,2,0),"нет в справочнике"))</f>
        <v/>
      </c>
      <c r="F777" s="4" t="n"/>
      <c r="H777" s="7">
        <f>IF(B777="","",E777*F777)</f>
        <v/>
      </c>
      <c r="I777" s="7">
        <f>IF(B777="","",IFERROR(E777*VLOOKUP(B777,'Товары'!A:D,4,0),0))</f>
        <v/>
      </c>
    </row>
    <row r="778">
      <c r="A778" s="5" t="n"/>
      <c r="C778" s="6">
        <f>IF(B778="","",IFERROR(VLOOKUP(B778,'Товары'!A:B,2,0),"нет в справочнике"))</f>
        <v/>
      </c>
      <c r="F778" s="4" t="n"/>
      <c r="H778" s="7">
        <f>IF(B778="","",E778*F778)</f>
        <v/>
      </c>
      <c r="I778" s="7">
        <f>IF(B778="","",IFERROR(E778*VLOOKUP(B778,'Товары'!A:D,4,0),0))</f>
        <v/>
      </c>
    </row>
    <row r="779">
      <c r="A779" s="5" t="n"/>
      <c r="C779" s="6">
        <f>IF(B779="","",IFERROR(VLOOKUP(B779,'Товары'!A:B,2,0),"нет в справочнике"))</f>
        <v/>
      </c>
      <c r="F779" s="4" t="n"/>
      <c r="H779" s="7">
        <f>IF(B779="","",E779*F779)</f>
        <v/>
      </c>
      <c r="I779" s="7">
        <f>IF(B779="","",IFERROR(E779*VLOOKUP(B779,'Товары'!A:D,4,0),0))</f>
        <v/>
      </c>
    </row>
    <row r="780">
      <c r="A780" s="5" t="n"/>
      <c r="C780" s="6">
        <f>IF(B780="","",IFERROR(VLOOKUP(B780,'Товары'!A:B,2,0),"нет в справочнике"))</f>
        <v/>
      </c>
      <c r="F780" s="4" t="n"/>
      <c r="H780" s="7">
        <f>IF(B780="","",E780*F780)</f>
        <v/>
      </c>
      <c r="I780" s="7">
        <f>IF(B780="","",IFERROR(E780*VLOOKUP(B780,'Товары'!A:D,4,0),0))</f>
        <v/>
      </c>
    </row>
    <row r="781">
      <c r="A781" s="5" t="n"/>
      <c r="C781" s="6">
        <f>IF(B781="","",IFERROR(VLOOKUP(B781,'Товары'!A:B,2,0),"нет в справочнике"))</f>
        <v/>
      </c>
      <c r="F781" s="4" t="n"/>
      <c r="H781" s="7">
        <f>IF(B781="","",E781*F781)</f>
        <v/>
      </c>
      <c r="I781" s="7">
        <f>IF(B781="","",IFERROR(E781*VLOOKUP(B781,'Товары'!A:D,4,0),0))</f>
        <v/>
      </c>
    </row>
    <row r="782">
      <c r="A782" s="5" t="n"/>
      <c r="C782" s="6">
        <f>IF(B782="","",IFERROR(VLOOKUP(B782,'Товары'!A:B,2,0),"нет в справочнике"))</f>
        <v/>
      </c>
      <c r="F782" s="4" t="n"/>
      <c r="H782" s="7">
        <f>IF(B782="","",E782*F782)</f>
        <v/>
      </c>
      <c r="I782" s="7">
        <f>IF(B782="","",IFERROR(E782*VLOOKUP(B782,'Товары'!A:D,4,0),0))</f>
        <v/>
      </c>
    </row>
    <row r="783">
      <c r="A783" s="5" t="n"/>
      <c r="C783" s="6">
        <f>IF(B783="","",IFERROR(VLOOKUP(B783,'Товары'!A:B,2,0),"нет в справочнике"))</f>
        <v/>
      </c>
      <c r="F783" s="4" t="n"/>
      <c r="H783" s="7">
        <f>IF(B783="","",E783*F783)</f>
        <v/>
      </c>
      <c r="I783" s="7">
        <f>IF(B783="","",IFERROR(E783*VLOOKUP(B783,'Товары'!A:D,4,0),0))</f>
        <v/>
      </c>
    </row>
    <row r="784">
      <c r="A784" s="5" t="n"/>
      <c r="C784" s="6">
        <f>IF(B784="","",IFERROR(VLOOKUP(B784,'Товары'!A:B,2,0),"нет в справочнике"))</f>
        <v/>
      </c>
      <c r="F784" s="4" t="n"/>
      <c r="H784" s="7">
        <f>IF(B784="","",E784*F784)</f>
        <v/>
      </c>
      <c r="I784" s="7">
        <f>IF(B784="","",IFERROR(E784*VLOOKUP(B784,'Товары'!A:D,4,0),0))</f>
        <v/>
      </c>
    </row>
    <row r="785">
      <c r="A785" s="5" t="n"/>
      <c r="C785" s="6">
        <f>IF(B785="","",IFERROR(VLOOKUP(B785,'Товары'!A:B,2,0),"нет в справочнике"))</f>
        <v/>
      </c>
      <c r="F785" s="4" t="n"/>
      <c r="H785" s="7">
        <f>IF(B785="","",E785*F785)</f>
        <v/>
      </c>
      <c r="I785" s="7">
        <f>IF(B785="","",IFERROR(E785*VLOOKUP(B785,'Товары'!A:D,4,0),0))</f>
        <v/>
      </c>
    </row>
    <row r="786">
      <c r="A786" s="5" t="n"/>
      <c r="C786" s="6">
        <f>IF(B786="","",IFERROR(VLOOKUP(B786,'Товары'!A:B,2,0),"нет в справочнике"))</f>
        <v/>
      </c>
      <c r="F786" s="4" t="n"/>
      <c r="H786" s="7">
        <f>IF(B786="","",E786*F786)</f>
        <v/>
      </c>
      <c r="I786" s="7">
        <f>IF(B786="","",IFERROR(E786*VLOOKUP(B786,'Товары'!A:D,4,0),0))</f>
        <v/>
      </c>
    </row>
    <row r="787">
      <c r="A787" s="5" t="n"/>
      <c r="C787" s="6">
        <f>IF(B787="","",IFERROR(VLOOKUP(B787,'Товары'!A:B,2,0),"нет в справочнике"))</f>
        <v/>
      </c>
      <c r="F787" s="4" t="n"/>
      <c r="H787" s="7">
        <f>IF(B787="","",E787*F787)</f>
        <v/>
      </c>
      <c r="I787" s="7">
        <f>IF(B787="","",IFERROR(E787*VLOOKUP(B787,'Товары'!A:D,4,0),0))</f>
        <v/>
      </c>
    </row>
    <row r="788">
      <c r="A788" s="5" t="n"/>
      <c r="C788" s="6">
        <f>IF(B788="","",IFERROR(VLOOKUP(B788,'Товары'!A:B,2,0),"нет в справочнике"))</f>
        <v/>
      </c>
      <c r="F788" s="4" t="n"/>
      <c r="H788" s="7">
        <f>IF(B788="","",E788*F788)</f>
        <v/>
      </c>
      <c r="I788" s="7">
        <f>IF(B788="","",IFERROR(E788*VLOOKUP(B788,'Товары'!A:D,4,0),0))</f>
        <v/>
      </c>
    </row>
    <row r="789">
      <c r="A789" s="5" t="n"/>
      <c r="C789" s="6">
        <f>IF(B789="","",IFERROR(VLOOKUP(B789,'Товары'!A:B,2,0),"нет в справочнике"))</f>
        <v/>
      </c>
      <c r="F789" s="4" t="n"/>
      <c r="H789" s="7">
        <f>IF(B789="","",E789*F789)</f>
        <v/>
      </c>
      <c r="I789" s="7">
        <f>IF(B789="","",IFERROR(E789*VLOOKUP(B789,'Товары'!A:D,4,0),0))</f>
        <v/>
      </c>
    </row>
    <row r="790">
      <c r="A790" s="5" t="n"/>
      <c r="C790" s="6">
        <f>IF(B790="","",IFERROR(VLOOKUP(B790,'Товары'!A:B,2,0),"нет в справочнике"))</f>
        <v/>
      </c>
      <c r="F790" s="4" t="n"/>
      <c r="H790" s="7">
        <f>IF(B790="","",E790*F790)</f>
        <v/>
      </c>
      <c r="I790" s="7">
        <f>IF(B790="","",IFERROR(E790*VLOOKUP(B790,'Товары'!A:D,4,0),0))</f>
        <v/>
      </c>
    </row>
    <row r="791">
      <c r="A791" s="5" t="n"/>
      <c r="C791" s="6">
        <f>IF(B791="","",IFERROR(VLOOKUP(B791,'Товары'!A:B,2,0),"нет в справочнике"))</f>
        <v/>
      </c>
      <c r="F791" s="4" t="n"/>
      <c r="H791" s="7">
        <f>IF(B791="","",E791*F791)</f>
        <v/>
      </c>
      <c r="I791" s="7">
        <f>IF(B791="","",IFERROR(E791*VLOOKUP(B791,'Товары'!A:D,4,0),0))</f>
        <v/>
      </c>
    </row>
    <row r="792">
      <c r="A792" s="5" t="n"/>
      <c r="C792" s="6">
        <f>IF(B792="","",IFERROR(VLOOKUP(B792,'Товары'!A:B,2,0),"нет в справочнике"))</f>
        <v/>
      </c>
      <c r="F792" s="4" t="n"/>
      <c r="H792" s="7">
        <f>IF(B792="","",E792*F792)</f>
        <v/>
      </c>
      <c r="I792" s="7">
        <f>IF(B792="","",IFERROR(E792*VLOOKUP(B792,'Товары'!A:D,4,0),0))</f>
        <v/>
      </c>
    </row>
    <row r="793">
      <c r="A793" s="5" t="n"/>
      <c r="C793" s="6">
        <f>IF(B793="","",IFERROR(VLOOKUP(B793,'Товары'!A:B,2,0),"нет в справочнике"))</f>
        <v/>
      </c>
      <c r="F793" s="4" t="n"/>
      <c r="H793" s="7">
        <f>IF(B793="","",E793*F793)</f>
        <v/>
      </c>
      <c r="I793" s="7">
        <f>IF(B793="","",IFERROR(E793*VLOOKUP(B793,'Товары'!A:D,4,0),0))</f>
        <v/>
      </c>
    </row>
    <row r="794">
      <c r="A794" s="5" t="n"/>
      <c r="C794" s="6">
        <f>IF(B794="","",IFERROR(VLOOKUP(B794,'Товары'!A:B,2,0),"нет в справочнике"))</f>
        <v/>
      </c>
      <c r="F794" s="4" t="n"/>
      <c r="H794" s="7">
        <f>IF(B794="","",E794*F794)</f>
        <v/>
      </c>
      <c r="I794" s="7">
        <f>IF(B794="","",IFERROR(E794*VLOOKUP(B794,'Товары'!A:D,4,0),0))</f>
        <v/>
      </c>
    </row>
    <row r="795">
      <c r="A795" s="5" t="n"/>
      <c r="C795" s="6">
        <f>IF(B795="","",IFERROR(VLOOKUP(B795,'Товары'!A:B,2,0),"нет в справочнике"))</f>
        <v/>
      </c>
      <c r="F795" s="4" t="n"/>
      <c r="H795" s="7">
        <f>IF(B795="","",E795*F795)</f>
        <v/>
      </c>
      <c r="I795" s="7">
        <f>IF(B795="","",IFERROR(E795*VLOOKUP(B795,'Товары'!A:D,4,0),0))</f>
        <v/>
      </c>
    </row>
    <row r="796">
      <c r="A796" s="5" t="n"/>
      <c r="C796" s="6">
        <f>IF(B796="","",IFERROR(VLOOKUP(B796,'Товары'!A:B,2,0),"нет в справочнике"))</f>
        <v/>
      </c>
      <c r="F796" s="4" t="n"/>
      <c r="H796" s="7">
        <f>IF(B796="","",E796*F796)</f>
        <v/>
      </c>
      <c r="I796" s="7">
        <f>IF(B796="","",IFERROR(E796*VLOOKUP(B796,'Товары'!A:D,4,0),0))</f>
        <v/>
      </c>
    </row>
    <row r="797">
      <c r="A797" s="5" t="n"/>
      <c r="C797" s="6">
        <f>IF(B797="","",IFERROR(VLOOKUP(B797,'Товары'!A:B,2,0),"нет в справочнике"))</f>
        <v/>
      </c>
      <c r="F797" s="4" t="n"/>
      <c r="H797" s="7">
        <f>IF(B797="","",E797*F797)</f>
        <v/>
      </c>
      <c r="I797" s="7">
        <f>IF(B797="","",IFERROR(E797*VLOOKUP(B797,'Товары'!A:D,4,0),0))</f>
        <v/>
      </c>
    </row>
    <row r="798">
      <c r="A798" s="5" t="n"/>
      <c r="C798" s="6">
        <f>IF(B798="","",IFERROR(VLOOKUP(B798,'Товары'!A:B,2,0),"нет в справочнике"))</f>
        <v/>
      </c>
      <c r="F798" s="4" t="n"/>
      <c r="H798" s="7">
        <f>IF(B798="","",E798*F798)</f>
        <v/>
      </c>
      <c r="I798" s="7">
        <f>IF(B798="","",IFERROR(E798*VLOOKUP(B798,'Товары'!A:D,4,0),0))</f>
        <v/>
      </c>
    </row>
    <row r="799">
      <c r="A799" s="5" t="n"/>
      <c r="C799" s="6">
        <f>IF(B799="","",IFERROR(VLOOKUP(B799,'Товары'!A:B,2,0),"нет в справочнике"))</f>
        <v/>
      </c>
      <c r="F799" s="4" t="n"/>
      <c r="H799" s="7">
        <f>IF(B799="","",E799*F799)</f>
        <v/>
      </c>
      <c r="I799" s="7">
        <f>IF(B799="","",IFERROR(E799*VLOOKUP(B799,'Товары'!A:D,4,0),0))</f>
        <v/>
      </c>
    </row>
    <row r="800">
      <c r="A800" s="5" t="n"/>
      <c r="C800" s="6">
        <f>IF(B800="","",IFERROR(VLOOKUP(B800,'Товары'!A:B,2,0),"нет в справочнике"))</f>
        <v/>
      </c>
      <c r="F800" s="4" t="n"/>
      <c r="H800" s="7">
        <f>IF(B800="","",E800*F800)</f>
        <v/>
      </c>
      <c r="I800" s="7">
        <f>IF(B800="","",IFERROR(E800*VLOOKUP(B800,'Товары'!A:D,4,0),0))</f>
        <v/>
      </c>
    </row>
    <row r="801">
      <c r="A801" s="5" t="n"/>
      <c r="C801" s="6">
        <f>IF(B801="","",IFERROR(VLOOKUP(B801,'Товары'!A:B,2,0),"нет в справочнике"))</f>
        <v/>
      </c>
      <c r="F801" s="4" t="n"/>
      <c r="H801" s="7">
        <f>IF(B801="","",E801*F801)</f>
        <v/>
      </c>
      <c r="I801" s="7">
        <f>IF(B801="","",IFERROR(E801*VLOOKUP(B801,'Товары'!A:D,4,0),0))</f>
        <v/>
      </c>
    </row>
    <row r="802">
      <c r="A802" s="5" t="n"/>
      <c r="C802" s="6">
        <f>IF(B802="","",IFERROR(VLOOKUP(B802,'Товары'!A:B,2,0),"нет в справочнике"))</f>
        <v/>
      </c>
      <c r="F802" s="4" t="n"/>
      <c r="H802" s="7">
        <f>IF(B802="","",E802*F802)</f>
        <v/>
      </c>
      <c r="I802" s="7">
        <f>IF(B802="","",IFERROR(E802*VLOOKUP(B802,'Товары'!A:D,4,0),0))</f>
        <v/>
      </c>
    </row>
    <row r="803">
      <c r="A803" s="5" t="n"/>
      <c r="C803" s="6">
        <f>IF(B803="","",IFERROR(VLOOKUP(B803,'Товары'!A:B,2,0),"нет в справочнике"))</f>
        <v/>
      </c>
      <c r="F803" s="4" t="n"/>
      <c r="H803" s="7">
        <f>IF(B803="","",E803*F803)</f>
        <v/>
      </c>
      <c r="I803" s="7">
        <f>IF(B803="","",IFERROR(E803*VLOOKUP(B803,'Товары'!A:D,4,0),0))</f>
        <v/>
      </c>
    </row>
    <row r="804">
      <c r="A804" s="5" t="n"/>
      <c r="C804" s="6">
        <f>IF(B804="","",IFERROR(VLOOKUP(B804,'Товары'!A:B,2,0),"нет в справочнике"))</f>
        <v/>
      </c>
      <c r="F804" s="4" t="n"/>
      <c r="H804" s="7">
        <f>IF(B804="","",E804*F804)</f>
        <v/>
      </c>
      <c r="I804" s="7">
        <f>IF(B804="","",IFERROR(E804*VLOOKUP(B804,'Товары'!A:D,4,0),0))</f>
        <v/>
      </c>
    </row>
    <row r="805">
      <c r="A805" s="5" t="n"/>
      <c r="C805" s="6">
        <f>IF(B805="","",IFERROR(VLOOKUP(B805,'Товары'!A:B,2,0),"нет в справочнике"))</f>
        <v/>
      </c>
      <c r="F805" s="4" t="n"/>
      <c r="H805" s="7">
        <f>IF(B805="","",E805*F805)</f>
        <v/>
      </c>
      <c r="I805" s="7">
        <f>IF(B805="","",IFERROR(E805*VLOOKUP(B805,'Товары'!A:D,4,0),0))</f>
        <v/>
      </c>
    </row>
    <row r="806">
      <c r="A806" s="5" t="n"/>
      <c r="C806" s="6">
        <f>IF(B806="","",IFERROR(VLOOKUP(B806,'Товары'!A:B,2,0),"нет в справочнике"))</f>
        <v/>
      </c>
      <c r="F806" s="4" t="n"/>
      <c r="H806" s="7">
        <f>IF(B806="","",E806*F806)</f>
        <v/>
      </c>
      <c r="I806" s="7">
        <f>IF(B806="","",IFERROR(E806*VLOOKUP(B806,'Товары'!A:D,4,0),0))</f>
        <v/>
      </c>
    </row>
    <row r="807">
      <c r="A807" s="5" t="n"/>
      <c r="C807" s="6">
        <f>IF(B807="","",IFERROR(VLOOKUP(B807,'Товары'!A:B,2,0),"нет в справочнике"))</f>
        <v/>
      </c>
      <c r="F807" s="4" t="n"/>
      <c r="H807" s="7">
        <f>IF(B807="","",E807*F807)</f>
        <v/>
      </c>
      <c r="I807" s="7">
        <f>IF(B807="","",IFERROR(E807*VLOOKUP(B807,'Товары'!A:D,4,0),0))</f>
        <v/>
      </c>
    </row>
    <row r="808">
      <c r="A808" s="5" t="n"/>
      <c r="C808" s="6">
        <f>IF(B808="","",IFERROR(VLOOKUP(B808,'Товары'!A:B,2,0),"нет в справочнике"))</f>
        <v/>
      </c>
      <c r="F808" s="4" t="n"/>
      <c r="H808" s="7">
        <f>IF(B808="","",E808*F808)</f>
        <v/>
      </c>
      <c r="I808" s="7">
        <f>IF(B808="","",IFERROR(E808*VLOOKUP(B808,'Товары'!A:D,4,0),0))</f>
        <v/>
      </c>
    </row>
    <row r="809">
      <c r="A809" s="5" t="n"/>
      <c r="C809" s="6">
        <f>IF(B809="","",IFERROR(VLOOKUP(B809,'Товары'!A:B,2,0),"нет в справочнике"))</f>
        <v/>
      </c>
      <c r="F809" s="4" t="n"/>
      <c r="H809" s="7">
        <f>IF(B809="","",E809*F809)</f>
        <v/>
      </c>
      <c r="I809" s="7">
        <f>IF(B809="","",IFERROR(E809*VLOOKUP(B809,'Товары'!A:D,4,0),0))</f>
        <v/>
      </c>
    </row>
    <row r="810">
      <c r="A810" s="5" t="n"/>
      <c r="C810" s="6">
        <f>IF(B810="","",IFERROR(VLOOKUP(B810,'Товары'!A:B,2,0),"нет в справочнике"))</f>
        <v/>
      </c>
      <c r="F810" s="4" t="n"/>
      <c r="H810" s="7">
        <f>IF(B810="","",E810*F810)</f>
        <v/>
      </c>
      <c r="I810" s="7">
        <f>IF(B810="","",IFERROR(E810*VLOOKUP(B810,'Товары'!A:D,4,0),0))</f>
        <v/>
      </c>
    </row>
    <row r="811">
      <c r="A811" s="5" t="n"/>
      <c r="C811" s="6">
        <f>IF(B811="","",IFERROR(VLOOKUP(B811,'Товары'!A:B,2,0),"нет в справочнике"))</f>
        <v/>
      </c>
      <c r="F811" s="4" t="n"/>
      <c r="H811" s="7">
        <f>IF(B811="","",E811*F811)</f>
        <v/>
      </c>
      <c r="I811" s="7">
        <f>IF(B811="","",IFERROR(E811*VLOOKUP(B811,'Товары'!A:D,4,0),0))</f>
        <v/>
      </c>
    </row>
    <row r="812">
      <c r="A812" s="5" t="n"/>
      <c r="C812" s="6">
        <f>IF(B812="","",IFERROR(VLOOKUP(B812,'Товары'!A:B,2,0),"нет в справочнике"))</f>
        <v/>
      </c>
      <c r="F812" s="4" t="n"/>
      <c r="H812" s="7">
        <f>IF(B812="","",E812*F812)</f>
        <v/>
      </c>
      <c r="I812" s="7">
        <f>IF(B812="","",IFERROR(E812*VLOOKUP(B812,'Товары'!A:D,4,0),0))</f>
        <v/>
      </c>
    </row>
    <row r="813">
      <c r="A813" s="5" t="n"/>
      <c r="C813" s="6">
        <f>IF(B813="","",IFERROR(VLOOKUP(B813,'Товары'!A:B,2,0),"нет в справочнике"))</f>
        <v/>
      </c>
      <c r="F813" s="4" t="n"/>
      <c r="H813" s="7">
        <f>IF(B813="","",E813*F813)</f>
        <v/>
      </c>
      <c r="I813" s="7">
        <f>IF(B813="","",IFERROR(E813*VLOOKUP(B813,'Товары'!A:D,4,0),0))</f>
        <v/>
      </c>
    </row>
    <row r="814">
      <c r="A814" s="5" t="n"/>
      <c r="C814" s="6">
        <f>IF(B814="","",IFERROR(VLOOKUP(B814,'Товары'!A:B,2,0),"нет в справочнике"))</f>
        <v/>
      </c>
      <c r="F814" s="4" t="n"/>
      <c r="H814" s="7">
        <f>IF(B814="","",E814*F814)</f>
        <v/>
      </c>
      <c r="I814" s="7">
        <f>IF(B814="","",IFERROR(E814*VLOOKUP(B814,'Товары'!A:D,4,0),0))</f>
        <v/>
      </c>
    </row>
    <row r="815">
      <c r="A815" s="5" t="n"/>
      <c r="C815" s="6">
        <f>IF(B815="","",IFERROR(VLOOKUP(B815,'Товары'!A:B,2,0),"нет в справочнике"))</f>
        <v/>
      </c>
      <c r="F815" s="4" t="n"/>
      <c r="H815" s="7">
        <f>IF(B815="","",E815*F815)</f>
        <v/>
      </c>
      <c r="I815" s="7">
        <f>IF(B815="","",IFERROR(E815*VLOOKUP(B815,'Товары'!A:D,4,0),0))</f>
        <v/>
      </c>
    </row>
    <row r="816">
      <c r="A816" s="5" t="n"/>
      <c r="C816" s="6">
        <f>IF(B816="","",IFERROR(VLOOKUP(B816,'Товары'!A:B,2,0),"нет в справочнике"))</f>
        <v/>
      </c>
      <c r="F816" s="4" t="n"/>
      <c r="H816" s="7">
        <f>IF(B816="","",E816*F816)</f>
        <v/>
      </c>
      <c r="I816" s="7">
        <f>IF(B816="","",IFERROR(E816*VLOOKUP(B816,'Товары'!A:D,4,0),0))</f>
        <v/>
      </c>
    </row>
    <row r="817">
      <c r="A817" s="5" t="n"/>
      <c r="C817" s="6">
        <f>IF(B817="","",IFERROR(VLOOKUP(B817,'Товары'!A:B,2,0),"нет в справочнике"))</f>
        <v/>
      </c>
      <c r="F817" s="4" t="n"/>
      <c r="H817" s="7">
        <f>IF(B817="","",E817*F817)</f>
        <v/>
      </c>
      <c r="I817" s="7">
        <f>IF(B817="","",IFERROR(E817*VLOOKUP(B817,'Товары'!A:D,4,0),0))</f>
        <v/>
      </c>
    </row>
    <row r="818">
      <c r="A818" s="5" t="n"/>
      <c r="C818" s="6">
        <f>IF(B818="","",IFERROR(VLOOKUP(B818,'Товары'!A:B,2,0),"нет в справочнике"))</f>
        <v/>
      </c>
      <c r="F818" s="4" t="n"/>
      <c r="H818" s="7">
        <f>IF(B818="","",E818*F818)</f>
        <v/>
      </c>
      <c r="I818" s="7">
        <f>IF(B818="","",IFERROR(E818*VLOOKUP(B818,'Товары'!A:D,4,0),0))</f>
        <v/>
      </c>
    </row>
    <row r="819">
      <c r="A819" s="5" t="n"/>
      <c r="C819" s="6">
        <f>IF(B819="","",IFERROR(VLOOKUP(B819,'Товары'!A:B,2,0),"нет в справочнике"))</f>
        <v/>
      </c>
      <c r="F819" s="4" t="n"/>
      <c r="H819" s="7">
        <f>IF(B819="","",E819*F819)</f>
        <v/>
      </c>
      <c r="I819" s="7">
        <f>IF(B819="","",IFERROR(E819*VLOOKUP(B819,'Товары'!A:D,4,0),0))</f>
        <v/>
      </c>
    </row>
    <row r="820">
      <c r="A820" s="5" t="n"/>
      <c r="C820" s="6">
        <f>IF(B820="","",IFERROR(VLOOKUP(B820,'Товары'!A:B,2,0),"нет в справочнике"))</f>
        <v/>
      </c>
      <c r="F820" s="4" t="n"/>
      <c r="H820" s="7">
        <f>IF(B820="","",E820*F820)</f>
        <v/>
      </c>
      <c r="I820" s="7">
        <f>IF(B820="","",IFERROR(E820*VLOOKUP(B820,'Товары'!A:D,4,0),0))</f>
        <v/>
      </c>
    </row>
    <row r="821">
      <c r="A821" s="5" t="n"/>
      <c r="C821" s="6">
        <f>IF(B821="","",IFERROR(VLOOKUP(B821,'Товары'!A:B,2,0),"нет в справочнике"))</f>
        <v/>
      </c>
      <c r="F821" s="4" t="n"/>
      <c r="H821" s="7">
        <f>IF(B821="","",E821*F821)</f>
        <v/>
      </c>
      <c r="I821" s="7">
        <f>IF(B821="","",IFERROR(E821*VLOOKUP(B821,'Товары'!A:D,4,0),0))</f>
        <v/>
      </c>
    </row>
    <row r="822">
      <c r="A822" s="5" t="n"/>
      <c r="C822" s="6">
        <f>IF(B822="","",IFERROR(VLOOKUP(B822,'Товары'!A:B,2,0),"нет в справочнике"))</f>
        <v/>
      </c>
      <c r="F822" s="4" t="n"/>
      <c r="H822" s="7">
        <f>IF(B822="","",E822*F822)</f>
        <v/>
      </c>
      <c r="I822" s="7">
        <f>IF(B822="","",IFERROR(E822*VLOOKUP(B822,'Товары'!A:D,4,0),0))</f>
        <v/>
      </c>
    </row>
    <row r="823">
      <c r="A823" s="5" t="n"/>
      <c r="C823" s="6">
        <f>IF(B823="","",IFERROR(VLOOKUP(B823,'Товары'!A:B,2,0),"нет в справочнике"))</f>
        <v/>
      </c>
      <c r="F823" s="4" t="n"/>
      <c r="H823" s="7">
        <f>IF(B823="","",E823*F823)</f>
        <v/>
      </c>
      <c r="I823" s="7">
        <f>IF(B823="","",IFERROR(E823*VLOOKUP(B823,'Товары'!A:D,4,0),0))</f>
        <v/>
      </c>
    </row>
    <row r="824">
      <c r="A824" s="5" t="n"/>
      <c r="C824" s="6">
        <f>IF(B824="","",IFERROR(VLOOKUP(B824,'Товары'!A:B,2,0),"нет в справочнике"))</f>
        <v/>
      </c>
      <c r="F824" s="4" t="n"/>
      <c r="H824" s="7">
        <f>IF(B824="","",E824*F824)</f>
        <v/>
      </c>
      <c r="I824" s="7">
        <f>IF(B824="","",IFERROR(E824*VLOOKUP(B824,'Товары'!A:D,4,0),0))</f>
        <v/>
      </c>
    </row>
    <row r="825">
      <c r="A825" s="5" t="n"/>
      <c r="C825" s="6">
        <f>IF(B825="","",IFERROR(VLOOKUP(B825,'Товары'!A:B,2,0),"нет в справочнике"))</f>
        <v/>
      </c>
      <c r="F825" s="4" t="n"/>
      <c r="H825" s="7">
        <f>IF(B825="","",E825*F825)</f>
        <v/>
      </c>
      <c r="I825" s="7">
        <f>IF(B825="","",IFERROR(E825*VLOOKUP(B825,'Товары'!A:D,4,0),0))</f>
        <v/>
      </c>
    </row>
    <row r="826">
      <c r="A826" s="5" t="n"/>
      <c r="C826" s="6">
        <f>IF(B826="","",IFERROR(VLOOKUP(B826,'Товары'!A:B,2,0),"нет в справочнике"))</f>
        <v/>
      </c>
      <c r="F826" s="4" t="n"/>
      <c r="H826" s="7">
        <f>IF(B826="","",E826*F826)</f>
        <v/>
      </c>
      <c r="I826" s="7">
        <f>IF(B826="","",IFERROR(E826*VLOOKUP(B826,'Товары'!A:D,4,0),0))</f>
        <v/>
      </c>
    </row>
    <row r="827">
      <c r="A827" s="5" t="n"/>
      <c r="C827" s="6">
        <f>IF(B827="","",IFERROR(VLOOKUP(B827,'Товары'!A:B,2,0),"нет в справочнике"))</f>
        <v/>
      </c>
      <c r="F827" s="4" t="n"/>
      <c r="H827" s="7">
        <f>IF(B827="","",E827*F827)</f>
        <v/>
      </c>
      <c r="I827" s="7">
        <f>IF(B827="","",IFERROR(E827*VLOOKUP(B827,'Товары'!A:D,4,0),0))</f>
        <v/>
      </c>
    </row>
    <row r="828">
      <c r="A828" s="5" t="n"/>
      <c r="C828" s="6">
        <f>IF(B828="","",IFERROR(VLOOKUP(B828,'Товары'!A:B,2,0),"нет в справочнике"))</f>
        <v/>
      </c>
      <c r="F828" s="4" t="n"/>
      <c r="H828" s="7">
        <f>IF(B828="","",E828*F828)</f>
        <v/>
      </c>
      <c r="I828" s="7">
        <f>IF(B828="","",IFERROR(E828*VLOOKUP(B828,'Товары'!A:D,4,0),0))</f>
        <v/>
      </c>
    </row>
    <row r="829">
      <c r="A829" s="5" t="n"/>
      <c r="C829" s="6">
        <f>IF(B829="","",IFERROR(VLOOKUP(B829,'Товары'!A:B,2,0),"нет в справочнике"))</f>
        <v/>
      </c>
      <c r="F829" s="4" t="n"/>
      <c r="H829" s="7">
        <f>IF(B829="","",E829*F829)</f>
        <v/>
      </c>
      <c r="I829" s="7">
        <f>IF(B829="","",IFERROR(E829*VLOOKUP(B829,'Товары'!A:D,4,0),0))</f>
        <v/>
      </c>
    </row>
    <row r="830">
      <c r="A830" s="5" t="n"/>
      <c r="C830" s="6">
        <f>IF(B830="","",IFERROR(VLOOKUP(B830,'Товары'!A:B,2,0),"нет в справочнике"))</f>
        <v/>
      </c>
      <c r="F830" s="4" t="n"/>
      <c r="H830" s="7">
        <f>IF(B830="","",E830*F830)</f>
        <v/>
      </c>
      <c r="I830" s="7">
        <f>IF(B830="","",IFERROR(E830*VLOOKUP(B830,'Товары'!A:D,4,0),0))</f>
        <v/>
      </c>
    </row>
    <row r="831">
      <c r="A831" s="5" t="n"/>
      <c r="C831" s="6">
        <f>IF(B831="","",IFERROR(VLOOKUP(B831,'Товары'!A:B,2,0),"нет в справочнике"))</f>
        <v/>
      </c>
      <c r="F831" s="4" t="n"/>
      <c r="H831" s="7">
        <f>IF(B831="","",E831*F831)</f>
        <v/>
      </c>
      <c r="I831" s="7">
        <f>IF(B831="","",IFERROR(E831*VLOOKUP(B831,'Товары'!A:D,4,0),0))</f>
        <v/>
      </c>
    </row>
    <row r="832">
      <c r="A832" s="5" t="n"/>
      <c r="C832" s="6">
        <f>IF(B832="","",IFERROR(VLOOKUP(B832,'Товары'!A:B,2,0),"нет в справочнике"))</f>
        <v/>
      </c>
      <c r="F832" s="4" t="n"/>
      <c r="H832" s="7">
        <f>IF(B832="","",E832*F832)</f>
        <v/>
      </c>
      <c r="I832" s="7">
        <f>IF(B832="","",IFERROR(E832*VLOOKUP(B832,'Товары'!A:D,4,0),0))</f>
        <v/>
      </c>
    </row>
    <row r="833">
      <c r="A833" s="5" t="n"/>
      <c r="C833" s="6">
        <f>IF(B833="","",IFERROR(VLOOKUP(B833,'Товары'!A:B,2,0),"нет в справочнике"))</f>
        <v/>
      </c>
      <c r="F833" s="4" t="n"/>
      <c r="H833" s="7">
        <f>IF(B833="","",E833*F833)</f>
        <v/>
      </c>
      <c r="I833" s="7">
        <f>IF(B833="","",IFERROR(E833*VLOOKUP(B833,'Товары'!A:D,4,0),0))</f>
        <v/>
      </c>
    </row>
    <row r="834">
      <c r="A834" s="5" t="n"/>
      <c r="C834" s="6">
        <f>IF(B834="","",IFERROR(VLOOKUP(B834,'Товары'!A:B,2,0),"нет в справочнике"))</f>
        <v/>
      </c>
      <c r="F834" s="4" t="n"/>
      <c r="H834" s="7">
        <f>IF(B834="","",E834*F834)</f>
        <v/>
      </c>
      <c r="I834" s="7">
        <f>IF(B834="","",IFERROR(E834*VLOOKUP(B834,'Товары'!A:D,4,0),0))</f>
        <v/>
      </c>
    </row>
    <row r="835">
      <c r="A835" s="5" t="n"/>
      <c r="C835" s="6">
        <f>IF(B835="","",IFERROR(VLOOKUP(B835,'Товары'!A:B,2,0),"нет в справочнике"))</f>
        <v/>
      </c>
      <c r="F835" s="4" t="n"/>
      <c r="H835" s="7">
        <f>IF(B835="","",E835*F835)</f>
        <v/>
      </c>
      <c r="I835" s="7">
        <f>IF(B835="","",IFERROR(E835*VLOOKUP(B835,'Товары'!A:D,4,0),0))</f>
        <v/>
      </c>
    </row>
    <row r="836">
      <c r="A836" s="5" t="n"/>
      <c r="C836" s="6">
        <f>IF(B836="","",IFERROR(VLOOKUP(B836,'Товары'!A:B,2,0),"нет в справочнике"))</f>
        <v/>
      </c>
      <c r="F836" s="4" t="n"/>
      <c r="H836" s="7">
        <f>IF(B836="","",E836*F836)</f>
        <v/>
      </c>
      <c r="I836" s="7">
        <f>IF(B836="","",IFERROR(E836*VLOOKUP(B836,'Товары'!A:D,4,0),0))</f>
        <v/>
      </c>
    </row>
    <row r="837">
      <c r="A837" s="5" t="n"/>
      <c r="C837" s="6">
        <f>IF(B837="","",IFERROR(VLOOKUP(B837,'Товары'!A:B,2,0),"нет в справочнике"))</f>
        <v/>
      </c>
      <c r="F837" s="4" t="n"/>
      <c r="H837" s="7">
        <f>IF(B837="","",E837*F837)</f>
        <v/>
      </c>
      <c r="I837" s="7">
        <f>IF(B837="","",IFERROR(E837*VLOOKUP(B837,'Товары'!A:D,4,0),0))</f>
        <v/>
      </c>
    </row>
    <row r="838">
      <c r="A838" s="5" t="n"/>
      <c r="C838" s="6">
        <f>IF(B838="","",IFERROR(VLOOKUP(B838,'Товары'!A:B,2,0),"нет в справочнике"))</f>
        <v/>
      </c>
      <c r="F838" s="4" t="n"/>
      <c r="H838" s="7">
        <f>IF(B838="","",E838*F838)</f>
        <v/>
      </c>
      <c r="I838" s="7">
        <f>IF(B838="","",IFERROR(E838*VLOOKUP(B838,'Товары'!A:D,4,0),0))</f>
        <v/>
      </c>
    </row>
    <row r="839">
      <c r="A839" s="5" t="n"/>
      <c r="C839" s="6">
        <f>IF(B839="","",IFERROR(VLOOKUP(B839,'Товары'!A:B,2,0),"нет в справочнике"))</f>
        <v/>
      </c>
      <c r="F839" s="4" t="n"/>
      <c r="H839" s="7">
        <f>IF(B839="","",E839*F839)</f>
        <v/>
      </c>
      <c r="I839" s="7">
        <f>IF(B839="","",IFERROR(E839*VLOOKUP(B839,'Товары'!A:D,4,0),0))</f>
        <v/>
      </c>
    </row>
    <row r="840">
      <c r="A840" s="5" t="n"/>
      <c r="C840" s="6">
        <f>IF(B840="","",IFERROR(VLOOKUP(B840,'Товары'!A:B,2,0),"нет в справочнике"))</f>
        <v/>
      </c>
      <c r="F840" s="4" t="n"/>
      <c r="H840" s="7">
        <f>IF(B840="","",E840*F840)</f>
        <v/>
      </c>
      <c r="I840" s="7">
        <f>IF(B840="","",IFERROR(E840*VLOOKUP(B840,'Товары'!A:D,4,0),0))</f>
        <v/>
      </c>
    </row>
    <row r="841">
      <c r="A841" s="5" t="n"/>
      <c r="C841" s="6">
        <f>IF(B841="","",IFERROR(VLOOKUP(B841,'Товары'!A:B,2,0),"нет в справочнике"))</f>
        <v/>
      </c>
      <c r="F841" s="4" t="n"/>
      <c r="H841" s="7">
        <f>IF(B841="","",E841*F841)</f>
        <v/>
      </c>
      <c r="I841" s="7">
        <f>IF(B841="","",IFERROR(E841*VLOOKUP(B841,'Товары'!A:D,4,0),0))</f>
        <v/>
      </c>
    </row>
    <row r="842">
      <c r="A842" s="5" t="n"/>
      <c r="C842" s="6">
        <f>IF(B842="","",IFERROR(VLOOKUP(B842,'Товары'!A:B,2,0),"нет в справочнике"))</f>
        <v/>
      </c>
      <c r="F842" s="4" t="n"/>
      <c r="H842" s="7">
        <f>IF(B842="","",E842*F842)</f>
        <v/>
      </c>
      <c r="I842" s="7">
        <f>IF(B842="","",IFERROR(E842*VLOOKUP(B842,'Товары'!A:D,4,0),0))</f>
        <v/>
      </c>
    </row>
    <row r="843">
      <c r="A843" s="5" t="n"/>
      <c r="C843" s="6">
        <f>IF(B843="","",IFERROR(VLOOKUP(B843,'Товары'!A:B,2,0),"нет в справочнике"))</f>
        <v/>
      </c>
      <c r="F843" s="4" t="n"/>
      <c r="H843" s="7">
        <f>IF(B843="","",E843*F843)</f>
        <v/>
      </c>
      <c r="I843" s="7">
        <f>IF(B843="","",IFERROR(E843*VLOOKUP(B843,'Товары'!A:D,4,0),0))</f>
        <v/>
      </c>
    </row>
    <row r="844">
      <c r="A844" s="5" t="n"/>
      <c r="C844" s="6">
        <f>IF(B844="","",IFERROR(VLOOKUP(B844,'Товары'!A:B,2,0),"нет в справочнике"))</f>
        <v/>
      </c>
      <c r="F844" s="4" t="n"/>
      <c r="H844" s="7">
        <f>IF(B844="","",E844*F844)</f>
        <v/>
      </c>
      <c r="I844" s="7">
        <f>IF(B844="","",IFERROR(E844*VLOOKUP(B844,'Товары'!A:D,4,0),0))</f>
        <v/>
      </c>
    </row>
    <row r="845">
      <c r="A845" s="5" t="n"/>
      <c r="C845" s="6">
        <f>IF(B845="","",IFERROR(VLOOKUP(B845,'Товары'!A:B,2,0),"нет в справочнике"))</f>
        <v/>
      </c>
      <c r="F845" s="4" t="n"/>
      <c r="H845" s="7">
        <f>IF(B845="","",E845*F845)</f>
        <v/>
      </c>
      <c r="I845" s="7">
        <f>IF(B845="","",IFERROR(E845*VLOOKUP(B845,'Товары'!A:D,4,0),0))</f>
        <v/>
      </c>
    </row>
    <row r="846">
      <c r="A846" s="5" t="n"/>
      <c r="C846" s="6">
        <f>IF(B846="","",IFERROR(VLOOKUP(B846,'Товары'!A:B,2,0),"нет в справочнике"))</f>
        <v/>
      </c>
      <c r="F846" s="4" t="n"/>
      <c r="H846" s="7">
        <f>IF(B846="","",E846*F846)</f>
        <v/>
      </c>
      <c r="I846" s="7">
        <f>IF(B846="","",IFERROR(E846*VLOOKUP(B846,'Товары'!A:D,4,0),0))</f>
        <v/>
      </c>
    </row>
    <row r="847">
      <c r="A847" s="5" t="n"/>
      <c r="C847" s="6">
        <f>IF(B847="","",IFERROR(VLOOKUP(B847,'Товары'!A:B,2,0),"нет в справочнике"))</f>
        <v/>
      </c>
      <c r="F847" s="4" t="n"/>
      <c r="H847" s="7">
        <f>IF(B847="","",E847*F847)</f>
        <v/>
      </c>
      <c r="I847" s="7">
        <f>IF(B847="","",IFERROR(E847*VLOOKUP(B847,'Товары'!A:D,4,0),0))</f>
        <v/>
      </c>
    </row>
    <row r="848">
      <c r="A848" s="5" t="n"/>
      <c r="C848" s="6">
        <f>IF(B848="","",IFERROR(VLOOKUP(B848,'Товары'!A:B,2,0),"нет в справочнике"))</f>
        <v/>
      </c>
      <c r="F848" s="4" t="n"/>
      <c r="H848" s="7">
        <f>IF(B848="","",E848*F848)</f>
        <v/>
      </c>
      <c r="I848" s="7">
        <f>IF(B848="","",IFERROR(E848*VLOOKUP(B848,'Товары'!A:D,4,0),0))</f>
        <v/>
      </c>
    </row>
    <row r="849">
      <c r="A849" s="5" t="n"/>
      <c r="C849" s="6">
        <f>IF(B849="","",IFERROR(VLOOKUP(B849,'Товары'!A:B,2,0),"нет в справочнике"))</f>
        <v/>
      </c>
      <c r="F849" s="4" t="n"/>
      <c r="H849" s="7">
        <f>IF(B849="","",E849*F849)</f>
        <v/>
      </c>
      <c r="I849" s="7">
        <f>IF(B849="","",IFERROR(E849*VLOOKUP(B849,'Товары'!A:D,4,0),0))</f>
        <v/>
      </c>
    </row>
    <row r="850">
      <c r="A850" s="5" t="n"/>
      <c r="C850" s="6">
        <f>IF(B850="","",IFERROR(VLOOKUP(B850,'Товары'!A:B,2,0),"нет в справочнике"))</f>
        <v/>
      </c>
      <c r="F850" s="4" t="n"/>
      <c r="H850" s="7">
        <f>IF(B850="","",E850*F850)</f>
        <v/>
      </c>
      <c r="I850" s="7">
        <f>IF(B850="","",IFERROR(E850*VLOOKUP(B850,'Товары'!A:D,4,0),0))</f>
        <v/>
      </c>
    </row>
    <row r="851">
      <c r="A851" s="5" t="n"/>
      <c r="C851" s="6">
        <f>IF(B851="","",IFERROR(VLOOKUP(B851,'Товары'!A:B,2,0),"нет в справочнике"))</f>
        <v/>
      </c>
      <c r="F851" s="4" t="n"/>
      <c r="H851" s="7">
        <f>IF(B851="","",E851*F851)</f>
        <v/>
      </c>
      <c r="I851" s="7">
        <f>IF(B851="","",IFERROR(E851*VLOOKUP(B851,'Товары'!A:D,4,0),0))</f>
        <v/>
      </c>
    </row>
    <row r="852">
      <c r="A852" s="5" t="n"/>
      <c r="C852" s="6">
        <f>IF(B852="","",IFERROR(VLOOKUP(B852,'Товары'!A:B,2,0),"нет в справочнике"))</f>
        <v/>
      </c>
      <c r="F852" s="4" t="n"/>
      <c r="H852" s="7">
        <f>IF(B852="","",E852*F852)</f>
        <v/>
      </c>
      <c r="I852" s="7">
        <f>IF(B852="","",IFERROR(E852*VLOOKUP(B852,'Товары'!A:D,4,0),0))</f>
        <v/>
      </c>
    </row>
    <row r="853">
      <c r="A853" s="5" t="n"/>
      <c r="C853" s="6">
        <f>IF(B853="","",IFERROR(VLOOKUP(B853,'Товары'!A:B,2,0),"нет в справочнике"))</f>
        <v/>
      </c>
      <c r="F853" s="4" t="n"/>
      <c r="H853" s="7">
        <f>IF(B853="","",E853*F853)</f>
        <v/>
      </c>
      <c r="I853" s="7">
        <f>IF(B853="","",IFERROR(E853*VLOOKUP(B853,'Товары'!A:D,4,0),0))</f>
        <v/>
      </c>
    </row>
    <row r="854">
      <c r="A854" s="5" t="n"/>
      <c r="C854" s="6">
        <f>IF(B854="","",IFERROR(VLOOKUP(B854,'Товары'!A:B,2,0),"нет в справочнике"))</f>
        <v/>
      </c>
      <c r="F854" s="4" t="n"/>
      <c r="H854" s="7">
        <f>IF(B854="","",E854*F854)</f>
        <v/>
      </c>
      <c r="I854" s="7">
        <f>IF(B854="","",IFERROR(E854*VLOOKUP(B854,'Товары'!A:D,4,0),0))</f>
        <v/>
      </c>
    </row>
    <row r="855">
      <c r="A855" s="5" t="n"/>
      <c r="C855" s="6">
        <f>IF(B855="","",IFERROR(VLOOKUP(B855,'Товары'!A:B,2,0),"нет в справочнике"))</f>
        <v/>
      </c>
      <c r="F855" s="4" t="n"/>
      <c r="H855" s="7">
        <f>IF(B855="","",E855*F855)</f>
        <v/>
      </c>
      <c r="I855" s="7">
        <f>IF(B855="","",IFERROR(E855*VLOOKUP(B855,'Товары'!A:D,4,0),0))</f>
        <v/>
      </c>
    </row>
    <row r="856">
      <c r="A856" s="5" t="n"/>
      <c r="C856" s="6">
        <f>IF(B856="","",IFERROR(VLOOKUP(B856,'Товары'!A:B,2,0),"нет в справочнике"))</f>
        <v/>
      </c>
      <c r="F856" s="4" t="n"/>
      <c r="H856" s="7">
        <f>IF(B856="","",E856*F856)</f>
        <v/>
      </c>
      <c r="I856" s="7">
        <f>IF(B856="","",IFERROR(E856*VLOOKUP(B856,'Товары'!A:D,4,0),0))</f>
        <v/>
      </c>
    </row>
    <row r="857">
      <c r="A857" s="5" t="n"/>
      <c r="C857" s="6">
        <f>IF(B857="","",IFERROR(VLOOKUP(B857,'Товары'!A:B,2,0),"нет в справочнике"))</f>
        <v/>
      </c>
      <c r="F857" s="4" t="n"/>
      <c r="H857" s="7">
        <f>IF(B857="","",E857*F857)</f>
        <v/>
      </c>
      <c r="I857" s="7">
        <f>IF(B857="","",IFERROR(E857*VLOOKUP(B857,'Товары'!A:D,4,0),0))</f>
        <v/>
      </c>
    </row>
    <row r="858">
      <c r="A858" s="5" t="n"/>
      <c r="C858" s="6">
        <f>IF(B858="","",IFERROR(VLOOKUP(B858,'Товары'!A:B,2,0),"нет в справочнике"))</f>
        <v/>
      </c>
      <c r="F858" s="4" t="n"/>
      <c r="H858" s="7">
        <f>IF(B858="","",E858*F858)</f>
        <v/>
      </c>
      <c r="I858" s="7">
        <f>IF(B858="","",IFERROR(E858*VLOOKUP(B858,'Товары'!A:D,4,0),0))</f>
        <v/>
      </c>
    </row>
    <row r="859">
      <c r="A859" s="5" t="n"/>
      <c r="C859" s="6">
        <f>IF(B859="","",IFERROR(VLOOKUP(B859,'Товары'!A:B,2,0),"нет в справочнике"))</f>
        <v/>
      </c>
      <c r="F859" s="4" t="n"/>
      <c r="H859" s="7">
        <f>IF(B859="","",E859*F859)</f>
        <v/>
      </c>
      <c r="I859" s="7">
        <f>IF(B859="","",IFERROR(E859*VLOOKUP(B859,'Товары'!A:D,4,0),0))</f>
        <v/>
      </c>
    </row>
    <row r="860">
      <c r="A860" s="5" t="n"/>
      <c r="C860" s="6">
        <f>IF(B860="","",IFERROR(VLOOKUP(B860,'Товары'!A:B,2,0),"нет в справочнике"))</f>
        <v/>
      </c>
      <c r="F860" s="4" t="n"/>
      <c r="H860" s="7">
        <f>IF(B860="","",E860*F860)</f>
        <v/>
      </c>
      <c r="I860" s="7">
        <f>IF(B860="","",IFERROR(E860*VLOOKUP(B860,'Товары'!A:D,4,0),0))</f>
        <v/>
      </c>
    </row>
    <row r="861">
      <c r="A861" s="5" t="n"/>
      <c r="C861" s="6">
        <f>IF(B861="","",IFERROR(VLOOKUP(B861,'Товары'!A:B,2,0),"нет в справочнике"))</f>
        <v/>
      </c>
      <c r="F861" s="4" t="n"/>
      <c r="H861" s="7">
        <f>IF(B861="","",E861*F861)</f>
        <v/>
      </c>
      <c r="I861" s="7">
        <f>IF(B861="","",IFERROR(E861*VLOOKUP(B861,'Товары'!A:D,4,0),0))</f>
        <v/>
      </c>
    </row>
    <row r="862">
      <c r="A862" s="5" t="n"/>
      <c r="C862" s="6">
        <f>IF(B862="","",IFERROR(VLOOKUP(B862,'Товары'!A:B,2,0),"нет в справочнике"))</f>
        <v/>
      </c>
      <c r="F862" s="4" t="n"/>
      <c r="H862" s="7">
        <f>IF(B862="","",E862*F862)</f>
        <v/>
      </c>
      <c r="I862" s="7">
        <f>IF(B862="","",IFERROR(E862*VLOOKUP(B862,'Товары'!A:D,4,0),0))</f>
        <v/>
      </c>
    </row>
    <row r="863">
      <c r="A863" s="5" t="n"/>
      <c r="C863" s="6">
        <f>IF(B863="","",IFERROR(VLOOKUP(B863,'Товары'!A:B,2,0),"нет в справочнике"))</f>
        <v/>
      </c>
      <c r="F863" s="4" t="n"/>
      <c r="H863" s="7">
        <f>IF(B863="","",E863*F863)</f>
        <v/>
      </c>
      <c r="I863" s="7">
        <f>IF(B863="","",IFERROR(E863*VLOOKUP(B863,'Товары'!A:D,4,0),0))</f>
        <v/>
      </c>
    </row>
    <row r="864">
      <c r="A864" s="5" t="n"/>
      <c r="C864" s="6">
        <f>IF(B864="","",IFERROR(VLOOKUP(B864,'Товары'!A:B,2,0),"нет в справочнике"))</f>
        <v/>
      </c>
      <c r="F864" s="4" t="n"/>
      <c r="H864" s="7">
        <f>IF(B864="","",E864*F864)</f>
        <v/>
      </c>
      <c r="I864" s="7">
        <f>IF(B864="","",IFERROR(E864*VLOOKUP(B864,'Товары'!A:D,4,0),0))</f>
        <v/>
      </c>
    </row>
    <row r="865">
      <c r="A865" s="5" t="n"/>
      <c r="C865" s="6">
        <f>IF(B865="","",IFERROR(VLOOKUP(B865,'Товары'!A:B,2,0),"нет в справочнике"))</f>
        <v/>
      </c>
      <c r="F865" s="4" t="n"/>
      <c r="H865" s="7">
        <f>IF(B865="","",E865*F865)</f>
        <v/>
      </c>
      <c r="I865" s="7">
        <f>IF(B865="","",IFERROR(E865*VLOOKUP(B865,'Товары'!A:D,4,0),0))</f>
        <v/>
      </c>
    </row>
    <row r="866">
      <c r="A866" s="5" t="n"/>
      <c r="C866" s="6">
        <f>IF(B866="","",IFERROR(VLOOKUP(B866,'Товары'!A:B,2,0),"нет в справочнике"))</f>
        <v/>
      </c>
      <c r="F866" s="4" t="n"/>
      <c r="H866" s="7">
        <f>IF(B866="","",E866*F866)</f>
        <v/>
      </c>
      <c r="I866" s="7">
        <f>IF(B866="","",IFERROR(E866*VLOOKUP(B866,'Товары'!A:D,4,0),0))</f>
        <v/>
      </c>
    </row>
    <row r="867">
      <c r="A867" s="5" t="n"/>
      <c r="C867" s="6">
        <f>IF(B867="","",IFERROR(VLOOKUP(B867,'Товары'!A:B,2,0),"нет в справочнике"))</f>
        <v/>
      </c>
      <c r="F867" s="4" t="n"/>
      <c r="H867" s="7">
        <f>IF(B867="","",E867*F867)</f>
        <v/>
      </c>
      <c r="I867" s="7">
        <f>IF(B867="","",IFERROR(E867*VLOOKUP(B867,'Товары'!A:D,4,0),0))</f>
        <v/>
      </c>
    </row>
    <row r="868">
      <c r="A868" s="5" t="n"/>
      <c r="C868" s="6">
        <f>IF(B868="","",IFERROR(VLOOKUP(B868,'Товары'!A:B,2,0),"нет в справочнике"))</f>
        <v/>
      </c>
      <c r="F868" s="4" t="n"/>
      <c r="H868" s="7">
        <f>IF(B868="","",E868*F868)</f>
        <v/>
      </c>
      <c r="I868" s="7">
        <f>IF(B868="","",IFERROR(E868*VLOOKUP(B868,'Товары'!A:D,4,0),0))</f>
        <v/>
      </c>
    </row>
    <row r="869">
      <c r="A869" s="5" t="n"/>
      <c r="C869" s="6">
        <f>IF(B869="","",IFERROR(VLOOKUP(B869,'Товары'!A:B,2,0),"нет в справочнике"))</f>
        <v/>
      </c>
      <c r="F869" s="4" t="n"/>
      <c r="H869" s="7">
        <f>IF(B869="","",E869*F869)</f>
        <v/>
      </c>
      <c r="I869" s="7">
        <f>IF(B869="","",IFERROR(E869*VLOOKUP(B869,'Товары'!A:D,4,0),0))</f>
        <v/>
      </c>
    </row>
    <row r="870">
      <c r="A870" s="5" t="n"/>
      <c r="C870" s="6">
        <f>IF(B870="","",IFERROR(VLOOKUP(B870,'Товары'!A:B,2,0),"нет в справочнике"))</f>
        <v/>
      </c>
      <c r="F870" s="4" t="n"/>
      <c r="H870" s="7">
        <f>IF(B870="","",E870*F870)</f>
        <v/>
      </c>
      <c r="I870" s="7">
        <f>IF(B870="","",IFERROR(E870*VLOOKUP(B870,'Товары'!A:D,4,0),0))</f>
        <v/>
      </c>
    </row>
    <row r="871">
      <c r="A871" s="5" t="n"/>
      <c r="C871" s="6">
        <f>IF(B871="","",IFERROR(VLOOKUP(B871,'Товары'!A:B,2,0),"нет в справочнике"))</f>
        <v/>
      </c>
      <c r="F871" s="4" t="n"/>
      <c r="H871" s="7">
        <f>IF(B871="","",E871*F871)</f>
        <v/>
      </c>
      <c r="I871" s="7">
        <f>IF(B871="","",IFERROR(E871*VLOOKUP(B871,'Товары'!A:D,4,0),0))</f>
        <v/>
      </c>
    </row>
    <row r="872">
      <c r="A872" s="5" t="n"/>
      <c r="C872" s="6">
        <f>IF(B872="","",IFERROR(VLOOKUP(B872,'Товары'!A:B,2,0),"нет в справочнике"))</f>
        <v/>
      </c>
      <c r="F872" s="4" t="n"/>
      <c r="H872" s="7">
        <f>IF(B872="","",E872*F872)</f>
        <v/>
      </c>
      <c r="I872" s="7">
        <f>IF(B872="","",IFERROR(E872*VLOOKUP(B872,'Товары'!A:D,4,0),0))</f>
        <v/>
      </c>
    </row>
    <row r="873">
      <c r="A873" s="5" t="n"/>
      <c r="C873" s="6">
        <f>IF(B873="","",IFERROR(VLOOKUP(B873,'Товары'!A:B,2,0),"нет в справочнике"))</f>
        <v/>
      </c>
      <c r="F873" s="4" t="n"/>
      <c r="H873" s="7">
        <f>IF(B873="","",E873*F873)</f>
        <v/>
      </c>
      <c r="I873" s="7">
        <f>IF(B873="","",IFERROR(E873*VLOOKUP(B873,'Товары'!A:D,4,0),0))</f>
        <v/>
      </c>
    </row>
    <row r="874">
      <c r="A874" s="5" t="n"/>
      <c r="C874" s="6">
        <f>IF(B874="","",IFERROR(VLOOKUP(B874,'Товары'!A:B,2,0),"нет в справочнике"))</f>
        <v/>
      </c>
      <c r="F874" s="4" t="n"/>
      <c r="H874" s="7">
        <f>IF(B874="","",E874*F874)</f>
        <v/>
      </c>
      <c r="I874" s="7">
        <f>IF(B874="","",IFERROR(E874*VLOOKUP(B874,'Товары'!A:D,4,0),0))</f>
        <v/>
      </c>
    </row>
    <row r="875">
      <c r="A875" s="5" t="n"/>
      <c r="C875" s="6">
        <f>IF(B875="","",IFERROR(VLOOKUP(B875,'Товары'!A:B,2,0),"нет в справочнике"))</f>
        <v/>
      </c>
      <c r="F875" s="4" t="n"/>
      <c r="H875" s="7">
        <f>IF(B875="","",E875*F875)</f>
        <v/>
      </c>
      <c r="I875" s="7">
        <f>IF(B875="","",IFERROR(E875*VLOOKUP(B875,'Товары'!A:D,4,0),0))</f>
        <v/>
      </c>
    </row>
    <row r="876">
      <c r="A876" s="5" t="n"/>
      <c r="C876" s="6">
        <f>IF(B876="","",IFERROR(VLOOKUP(B876,'Товары'!A:B,2,0),"нет в справочнике"))</f>
        <v/>
      </c>
      <c r="F876" s="4" t="n"/>
      <c r="H876" s="7">
        <f>IF(B876="","",E876*F876)</f>
        <v/>
      </c>
      <c r="I876" s="7">
        <f>IF(B876="","",IFERROR(E876*VLOOKUP(B876,'Товары'!A:D,4,0),0))</f>
        <v/>
      </c>
    </row>
    <row r="877">
      <c r="A877" s="5" t="n"/>
      <c r="C877" s="6">
        <f>IF(B877="","",IFERROR(VLOOKUP(B877,'Товары'!A:B,2,0),"нет в справочнике"))</f>
        <v/>
      </c>
      <c r="F877" s="4" t="n"/>
      <c r="H877" s="7">
        <f>IF(B877="","",E877*F877)</f>
        <v/>
      </c>
      <c r="I877" s="7">
        <f>IF(B877="","",IFERROR(E877*VLOOKUP(B877,'Товары'!A:D,4,0),0))</f>
        <v/>
      </c>
    </row>
    <row r="878">
      <c r="A878" s="5" t="n"/>
      <c r="C878" s="6">
        <f>IF(B878="","",IFERROR(VLOOKUP(B878,'Товары'!A:B,2,0),"нет в справочнике"))</f>
        <v/>
      </c>
      <c r="F878" s="4" t="n"/>
      <c r="H878" s="7">
        <f>IF(B878="","",E878*F878)</f>
        <v/>
      </c>
      <c r="I878" s="7">
        <f>IF(B878="","",IFERROR(E878*VLOOKUP(B878,'Товары'!A:D,4,0),0))</f>
        <v/>
      </c>
    </row>
    <row r="879">
      <c r="A879" s="5" t="n"/>
      <c r="C879" s="6">
        <f>IF(B879="","",IFERROR(VLOOKUP(B879,'Товары'!A:B,2,0),"нет в справочнике"))</f>
        <v/>
      </c>
      <c r="F879" s="4" t="n"/>
      <c r="H879" s="7">
        <f>IF(B879="","",E879*F879)</f>
        <v/>
      </c>
      <c r="I879" s="7">
        <f>IF(B879="","",IFERROR(E879*VLOOKUP(B879,'Товары'!A:D,4,0),0))</f>
        <v/>
      </c>
    </row>
    <row r="880">
      <c r="A880" s="5" t="n"/>
      <c r="C880" s="6">
        <f>IF(B880="","",IFERROR(VLOOKUP(B880,'Товары'!A:B,2,0),"нет в справочнике"))</f>
        <v/>
      </c>
      <c r="F880" s="4" t="n"/>
      <c r="H880" s="7">
        <f>IF(B880="","",E880*F880)</f>
        <v/>
      </c>
      <c r="I880" s="7">
        <f>IF(B880="","",IFERROR(E880*VLOOKUP(B880,'Товары'!A:D,4,0),0))</f>
        <v/>
      </c>
    </row>
    <row r="881">
      <c r="A881" s="5" t="n"/>
      <c r="C881" s="6">
        <f>IF(B881="","",IFERROR(VLOOKUP(B881,'Товары'!A:B,2,0),"нет в справочнике"))</f>
        <v/>
      </c>
      <c r="F881" s="4" t="n"/>
      <c r="H881" s="7">
        <f>IF(B881="","",E881*F881)</f>
        <v/>
      </c>
      <c r="I881" s="7">
        <f>IF(B881="","",IFERROR(E881*VLOOKUP(B881,'Товары'!A:D,4,0),0))</f>
        <v/>
      </c>
    </row>
    <row r="882">
      <c r="A882" s="5" t="n"/>
      <c r="C882" s="6">
        <f>IF(B882="","",IFERROR(VLOOKUP(B882,'Товары'!A:B,2,0),"нет в справочнике"))</f>
        <v/>
      </c>
      <c r="F882" s="4" t="n"/>
      <c r="H882" s="7">
        <f>IF(B882="","",E882*F882)</f>
        <v/>
      </c>
      <c r="I882" s="7">
        <f>IF(B882="","",IFERROR(E882*VLOOKUP(B882,'Товары'!A:D,4,0),0))</f>
        <v/>
      </c>
    </row>
    <row r="883">
      <c r="A883" s="5" t="n"/>
      <c r="C883" s="6">
        <f>IF(B883="","",IFERROR(VLOOKUP(B883,'Товары'!A:B,2,0),"нет в справочнике"))</f>
        <v/>
      </c>
      <c r="F883" s="4" t="n"/>
      <c r="H883" s="7">
        <f>IF(B883="","",E883*F883)</f>
        <v/>
      </c>
      <c r="I883" s="7">
        <f>IF(B883="","",IFERROR(E883*VLOOKUP(B883,'Товары'!A:D,4,0),0))</f>
        <v/>
      </c>
    </row>
    <row r="884">
      <c r="A884" s="5" t="n"/>
      <c r="C884" s="6">
        <f>IF(B884="","",IFERROR(VLOOKUP(B884,'Товары'!A:B,2,0),"нет в справочнике"))</f>
        <v/>
      </c>
      <c r="F884" s="4" t="n"/>
      <c r="H884" s="7">
        <f>IF(B884="","",E884*F884)</f>
        <v/>
      </c>
      <c r="I884" s="7">
        <f>IF(B884="","",IFERROR(E884*VLOOKUP(B884,'Товары'!A:D,4,0),0))</f>
        <v/>
      </c>
    </row>
    <row r="885">
      <c r="A885" s="5" t="n"/>
      <c r="C885" s="6">
        <f>IF(B885="","",IFERROR(VLOOKUP(B885,'Товары'!A:B,2,0),"нет в справочнике"))</f>
        <v/>
      </c>
      <c r="F885" s="4" t="n"/>
      <c r="H885" s="7">
        <f>IF(B885="","",E885*F885)</f>
        <v/>
      </c>
      <c r="I885" s="7">
        <f>IF(B885="","",IFERROR(E885*VLOOKUP(B885,'Товары'!A:D,4,0),0))</f>
        <v/>
      </c>
    </row>
    <row r="886">
      <c r="A886" s="5" t="n"/>
      <c r="C886" s="6">
        <f>IF(B886="","",IFERROR(VLOOKUP(B886,'Товары'!A:B,2,0),"нет в справочнике"))</f>
        <v/>
      </c>
      <c r="F886" s="4" t="n"/>
      <c r="H886" s="7">
        <f>IF(B886="","",E886*F886)</f>
        <v/>
      </c>
      <c r="I886" s="7">
        <f>IF(B886="","",IFERROR(E886*VLOOKUP(B886,'Товары'!A:D,4,0),0))</f>
        <v/>
      </c>
    </row>
    <row r="887">
      <c r="A887" s="5" t="n"/>
      <c r="C887" s="6">
        <f>IF(B887="","",IFERROR(VLOOKUP(B887,'Товары'!A:B,2,0),"нет в справочнике"))</f>
        <v/>
      </c>
      <c r="F887" s="4" t="n"/>
      <c r="H887" s="7">
        <f>IF(B887="","",E887*F887)</f>
        <v/>
      </c>
      <c r="I887" s="7">
        <f>IF(B887="","",IFERROR(E887*VLOOKUP(B887,'Товары'!A:D,4,0),0))</f>
        <v/>
      </c>
    </row>
    <row r="888">
      <c r="A888" s="5" t="n"/>
      <c r="C888" s="6">
        <f>IF(B888="","",IFERROR(VLOOKUP(B888,'Товары'!A:B,2,0),"нет в справочнике"))</f>
        <v/>
      </c>
      <c r="F888" s="4" t="n"/>
      <c r="H888" s="7">
        <f>IF(B888="","",E888*F888)</f>
        <v/>
      </c>
      <c r="I888" s="7">
        <f>IF(B888="","",IFERROR(E888*VLOOKUP(B888,'Товары'!A:D,4,0),0))</f>
        <v/>
      </c>
    </row>
    <row r="889">
      <c r="A889" s="5" t="n"/>
      <c r="C889" s="6">
        <f>IF(B889="","",IFERROR(VLOOKUP(B889,'Товары'!A:B,2,0),"нет в справочнике"))</f>
        <v/>
      </c>
      <c r="F889" s="4" t="n"/>
      <c r="H889" s="7">
        <f>IF(B889="","",E889*F889)</f>
        <v/>
      </c>
      <c r="I889" s="7">
        <f>IF(B889="","",IFERROR(E889*VLOOKUP(B889,'Товары'!A:D,4,0),0))</f>
        <v/>
      </c>
    </row>
    <row r="890">
      <c r="A890" s="5" t="n"/>
      <c r="C890" s="6">
        <f>IF(B890="","",IFERROR(VLOOKUP(B890,'Товары'!A:B,2,0),"нет в справочнике"))</f>
        <v/>
      </c>
      <c r="F890" s="4" t="n"/>
      <c r="H890" s="7">
        <f>IF(B890="","",E890*F890)</f>
        <v/>
      </c>
      <c r="I890" s="7">
        <f>IF(B890="","",IFERROR(E890*VLOOKUP(B890,'Товары'!A:D,4,0),0))</f>
        <v/>
      </c>
    </row>
    <row r="891">
      <c r="A891" s="5" t="n"/>
      <c r="C891" s="6">
        <f>IF(B891="","",IFERROR(VLOOKUP(B891,'Товары'!A:B,2,0),"нет в справочнике"))</f>
        <v/>
      </c>
      <c r="F891" s="4" t="n"/>
      <c r="H891" s="7">
        <f>IF(B891="","",E891*F891)</f>
        <v/>
      </c>
      <c r="I891" s="7">
        <f>IF(B891="","",IFERROR(E891*VLOOKUP(B891,'Товары'!A:D,4,0),0))</f>
        <v/>
      </c>
    </row>
    <row r="892">
      <c r="A892" s="5" t="n"/>
      <c r="C892" s="6">
        <f>IF(B892="","",IFERROR(VLOOKUP(B892,'Товары'!A:B,2,0),"нет в справочнике"))</f>
        <v/>
      </c>
      <c r="F892" s="4" t="n"/>
      <c r="H892" s="7">
        <f>IF(B892="","",E892*F892)</f>
        <v/>
      </c>
      <c r="I892" s="7">
        <f>IF(B892="","",IFERROR(E892*VLOOKUP(B892,'Товары'!A:D,4,0),0))</f>
        <v/>
      </c>
    </row>
    <row r="893">
      <c r="A893" s="5" t="n"/>
      <c r="C893" s="6">
        <f>IF(B893="","",IFERROR(VLOOKUP(B893,'Товары'!A:B,2,0),"нет в справочнике"))</f>
        <v/>
      </c>
      <c r="F893" s="4" t="n"/>
      <c r="H893" s="7">
        <f>IF(B893="","",E893*F893)</f>
        <v/>
      </c>
      <c r="I893" s="7">
        <f>IF(B893="","",IFERROR(E893*VLOOKUP(B893,'Товары'!A:D,4,0),0))</f>
        <v/>
      </c>
    </row>
    <row r="894">
      <c r="A894" s="5" t="n"/>
      <c r="C894" s="6">
        <f>IF(B894="","",IFERROR(VLOOKUP(B894,'Товары'!A:B,2,0),"нет в справочнике"))</f>
        <v/>
      </c>
      <c r="F894" s="4" t="n"/>
      <c r="H894" s="7">
        <f>IF(B894="","",E894*F894)</f>
        <v/>
      </c>
      <c r="I894" s="7">
        <f>IF(B894="","",IFERROR(E894*VLOOKUP(B894,'Товары'!A:D,4,0),0))</f>
        <v/>
      </c>
    </row>
    <row r="895">
      <c r="A895" s="5" t="n"/>
      <c r="C895" s="6">
        <f>IF(B895="","",IFERROR(VLOOKUP(B895,'Товары'!A:B,2,0),"нет в справочнике"))</f>
        <v/>
      </c>
      <c r="F895" s="4" t="n"/>
      <c r="H895" s="7">
        <f>IF(B895="","",E895*F895)</f>
        <v/>
      </c>
      <c r="I895" s="7">
        <f>IF(B895="","",IFERROR(E895*VLOOKUP(B895,'Товары'!A:D,4,0),0))</f>
        <v/>
      </c>
    </row>
    <row r="896">
      <c r="A896" s="5" t="n"/>
      <c r="C896" s="6">
        <f>IF(B896="","",IFERROR(VLOOKUP(B896,'Товары'!A:B,2,0),"нет в справочнике"))</f>
        <v/>
      </c>
      <c r="F896" s="4" t="n"/>
      <c r="H896" s="7">
        <f>IF(B896="","",E896*F896)</f>
        <v/>
      </c>
      <c r="I896" s="7">
        <f>IF(B896="","",IFERROR(E896*VLOOKUP(B896,'Товары'!A:D,4,0),0))</f>
        <v/>
      </c>
    </row>
    <row r="897">
      <c r="A897" s="5" t="n"/>
      <c r="C897" s="6">
        <f>IF(B897="","",IFERROR(VLOOKUP(B897,'Товары'!A:B,2,0),"нет в справочнике"))</f>
        <v/>
      </c>
      <c r="F897" s="4" t="n"/>
      <c r="H897" s="7">
        <f>IF(B897="","",E897*F897)</f>
        <v/>
      </c>
      <c r="I897" s="7">
        <f>IF(B897="","",IFERROR(E897*VLOOKUP(B897,'Товары'!A:D,4,0),0))</f>
        <v/>
      </c>
    </row>
    <row r="898">
      <c r="A898" s="5" t="n"/>
      <c r="C898" s="6">
        <f>IF(B898="","",IFERROR(VLOOKUP(B898,'Товары'!A:B,2,0),"нет в справочнике"))</f>
        <v/>
      </c>
      <c r="F898" s="4" t="n"/>
      <c r="H898" s="7">
        <f>IF(B898="","",E898*F898)</f>
        <v/>
      </c>
      <c r="I898" s="7">
        <f>IF(B898="","",IFERROR(E898*VLOOKUP(B898,'Товары'!A:D,4,0),0))</f>
        <v/>
      </c>
    </row>
    <row r="899">
      <c r="A899" s="5" t="n"/>
      <c r="C899" s="6">
        <f>IF(B899="","",IFERROR(VLOOKUP(B899,'Товары'!A:B,2,0),"нет в справочнике"))</f>
        <v/>
      </c>
      <c r="F899" s="4" t="n"/>
      <c r="H899" s="7">
        <f>IF(B899="","",E899*F899)</f>
        <v/>
      </c>
      <c r="I899" s="7">
        <f>IF(B899="","",IFERROR(E899*VLOOKUP(B899,'Товары'!A:D,4,0),0))</f>
        <v/>
      </c>
    </row>
    <row r="900">
      <c r="A900" s="5" t="n"/>
      <c r="C900" s="6">
        <f>IF(B900="","",IFERROR(VLOOKUP(B900,'Товары'!A:B,2,0),"нет в справочнике"))</f>
        <v/>
      </c>
      <c r="F900" s="4" t="n"/>
      <c r="H900" s="7">
        <f>IF(B900="","",E900*F900)</f>
        <v/>
      </c>
      <c r="I900" s="7">
        <f>IF(B900="","",IFERROR(E900*VLOOKUP(B900,'Товары'!A:D,4,0),0))</f>
        <v/>
      </c>
    </row>
    <row r="901">
      <c r="A901" s="5" t="n"/>
      <c r="C901" s="6">
        <f>IF(B901="","",IFERROR(VLOOKUP(B901,'Товары'!A:B,2,0),"нет в справочнике"))</f>
        <v/>
      </c>
      <c r="F901" s="4" t="n"/>
      <c r="H901" s="7">
        <f>IF(B901="","",E901*F901)</f>
        <v/>
      </c>
      <c r="I901" s="7">
        <f>IF(B901="","",IFERROR(E901*VLOOKUP(B901,'Товары'!A:D,4,0),0))</f>
        <v/>
      </c>
    </row>
    <row r="902">
      <c r="A902" s="5" t="n"/>
      <c r="C902" s="6">
        <f>IF(B902="","",IFERROR(VLOOKUP(B902,'Товары'!A:B,2,0),"нет в справочнике"))</f>
        <v/>
      </c>
      <c r="F902" s="4" t="n"/>
      <c r="H902" s="7">
        <f>IF(B902="","",E902*F902)</f>
        <v/>
      </c>
      <c r="I902" s="7">
        <f>IF(B902="","",IFERROR(E902*VLOOKUP(B902,'Товары'!A:D,4,0),0))</f>
        <v/>
      </c>
    </row>
    <row r="903">
      <c r="A903" s="5" t="n"/>
      <c r="C903" s="6">
        <f>IF(B903="","",IFERROR(VLOOKUP(B903,'Товары'!A:B,2,0),"нет в справочнике"))</f>
        <v/>
      </c>
      <c r="F903" s="4" t="n"/>
      <c r="H903" s="7">
        <f>IF(B903="","",E903*F903)</f>
        <v/>
      </c>
      <c r="I903" s="7">
        <f>IF(B903="","",IFERROR(E903*VLOOKUP(B903,'Товары'!A:D,4,0),0))</f>
        <v/>
      </c>
    </row>
    <row r="904">
      <c r="A904" s="5" t="n"/>
      <c r="C904" s="6">
        <f>IF(B904="","",IFERROR(VLOOKUP(B904,'Товары'!A:B,2,0),"нет в справочнике"))</f>
        <v/>
      </c>
      <c r="F904" s="4" t="n"/>
      <c r="H904" s="7">
        <f>IF(B904="","",E904*F904)</f>
        <v/>
      </c>
      <c r="I904" s="7">
        <f>IF(B904="","",IFERROR(E904*VLOOKUP(B904,'Товары'!A:D,4,0),0))</f>
        <v/>
      </c>
    </row>
    <row r="905">
      <c r="A905" s="5" t="n"/>
      <c r="C905" s="6">
        <f>IF(B905="","",IFERROR(VLOOKUP(B905,'Товары'!A:B,2,0),"нет в справочнике"))</f>
        <v/>
      </c>
      <c r="F905" s="4" t="n"/>
      <c r="H905" s="7">
        <f>IF(B905="","",E905*F905)</f>
        <v/>
      </c>
      <c r="I905" s="7">
        <f>IF(B905="","",IFERROR(E905*VLOOKUP(B905,'Товары'!A:D,4,0),0))</f>
        <v/>
      </c>
    </row>
    <row r="906">
      <c r="A906" s="5" t="n"/>
      <c r="C906" s="6">
        <f>IF(B906="","",IFERROR(VLOOKUP(B906,'Товары'!A:B,2,0),"нет в справочнике"))</f>
        <v/>
      </c>
      <c r="F906" s="4" t="n"/>
      <c r="H906" s="7">
        <f>IF(B906="","",E906*F906)</f>
        <v/>
      </c>
      <c r="I906" s="7">
        <f>IF(B906="","",IFERROR(E906*VLOOKUP(B906,'Товары'!A:D,4,0),0))</f>
        <v/>
      </c>
    </row>
    <row r="907">
      <c r="A907" s="5" t="n"/>
      <c r="C907" s="6">
        <f>IF(B907="","",IFERROR(VLOOKUP(B907,'Товары'!A:B,2,0),"нет в справочнике"))</f>
        <v/>
      </c>
      <c r="F907" s="4" t="n"/>
      <c r="H907" s="7">
        <f>IF(B907="","",E907*F907)</f>
        <v/>
      </c>
      <c r="I907" s="7">
        <f>IF(B907="","",IFERROR(E907*VLOOKUP(B907,'Товары'!A:D,4,0),0))</f>
        <v/>
      </c>
    </row>
    <row r="908">
      <c r="A908" s="5" t="n"/>
      <c r="C908" s="6">
        <f>IF(B908="","",IFERROR(VLOOKUP(B908,'Товары'!A:B,2,0),"нет в справочнике"))</f>
        <v/>
      </c>
      <c r="F908" s="4" t="n"/>
      <c r="H908" s="7">
        <f>IF(B908="","",E908*F908)</f>
        <v/>
      </c>
      <c r="I908" s="7">
        <f>IF(B908="","",IFERROR(E908*VLOOKUP(B908,'Товары'!A:D,4,0),0))</f>
        <v/>
      </c>
    </row>
    <row r="909">
      <c r="A909" s="5" t="n"/>
      <c r="C909" s="6">
        <f>IF(B909="","",IFERROR(VLOOKUP(B909,'Товары'!A:B,2,0),"нет в справочнике"))</f>
        <v/>
      </c>
      <c r="F909" s="4" t="n"/>
      <c r="H909" s="7">
        <f>IF(B909="","",E909*F909)</f>
        <v/>
      </c>
      <c r="I909" s="7">
        <f>IF(B909="","",IFERROR(E909*VLOOKUP(B909,'Товары'!A:D,4,0),0))</f>
        <v/>
      </c>
    </row>
    <row r="910">
      <c r="A910" s="5" t="n"/>
      <c r="C910" s="6">
        <f>IF(B910="","",IFERROR(VLOOKUP(B910,'Товары'!A:B,2,0),"нет в справочнике"))</f>
        <v/>
      </c>
      <c r="F910" s="4" t="n"/>
      <c r="H910" s="7">
        <f>IF(B910="","",E910*F910)</f>
        <v/>
      </c>
      <c r="I910" s="7">
        <f>IF(B910="","",IFERROR(E910*VLOOKUP(B910,'Товары'!A:D,4,0),0))</f>
        <v/>
      </c>
    </row>
    <row r="911">
      <c r="A911" s="5" t="n"/>
      <c r="C911" s="6">
        <f>IF(B911="","",IFERROR(VLOOKUP(B911,'Товары'!A:B,2,0),"нет в справочнике"))</f>
        <v/>
      </c>
      <c r="F911" s="4" t="n"/>
      <c r="H911" s="7">
        <f>IF(B911="","",E911*F911)</f>
        <v/>
      </c>
      <c r="I911" s="7">
        <f>IF(B911="","",IFERROR(E911*VLOOKUP(B911,'Товары'!A:D,4,0),0))</f>
        <v/>
      </c>
    </row>
    <row r="912">
      <c r="A912" s="5" t="n"/>
      <c r="C912" s="6">
        <f>IF(B912="","",IFERROR(VLOOKUP(B912,'Товары'!A:B,2,0),"нет в справочнике"))</f>
        <v/>
      </c>
      <c r="F912" s="4" t="n"/>
      <c r="H912" s="7">
        <f>IF(B912="","",E912*F912)</f>
        <v/>
      </c>
      <c r="I912" s="7">
        <f>IF(B912="","",IFERROR(E912*VLOOKUP(B912,'Товары'!A:D,4,0),0))</f>
        <v/>
      </c>
    </row>
    <row r="913">
      <c r="A913" s="5" t="n"/>
      <c r="C913" s="6">
        <f>IF(B913="","",IFERROR(VLOOKUP(B913,'Товары'!A:B,2,0),"нет в справочнике"))</f>
        <v/>
      </c>
      <c r="F913" s="4" t="n"/>
      <c r="H913" s="7">
        <f>IF(B913="","",E913*F913)</f>
        <v/>
      </c>
      <c r="I913" s="7">
        <f>IF(B913="","",IFERROR(E913*VLOOKUP(B913,'Товары'!A:D,4,0),0))</f>
        <v/>
      </c>
    </row>
    <row r="914">
      <c r="A914" s="5" t="n"/>
      <c r="C914" s="6">
        <f>IF(B914="","",IFERROR(VLOOKUP(B914,'Товары'!A:B,2,0),"нет в справочнике"))</f>
        <v/>
      </c>
      <c r="F914" s="4" t="n"/>
      <c r="H914" s="7">
        <f>IF(B914="","",E914*F914)</f>
        <v/>
      </c>
      <c r="I914" s="7">
        <f>IF(B914="","",IFERROR(E914*VLOOKUP(B914,'Товары'!A:D,4,0),0))</f>
        <v/>
      </c>
    </row>
    <row r="915">
      <c r="A915" s="5" t="n"/>
      <c r="C915" s="6">
        <f>IF(B915="","",IFERROR(VLOOKUP(B915,'Товары'!A:B,2,0),"нет в справочнике"))</f>
        <v/>
      </c>
      <c r="F915" s="4" t="n"/>
      <c r="H915" s="7">
        <f>IF(B915="","",E915*F915)</f>
        <v/>
      </c>
      <c r="I915" s="7">
        <f>IF(B915="","",IFERROR(E915*VLOOKUP(B915,'Товары'!A:D,4,0),0))</f>
        <v/>
      </c>
    </row>
    <row r="916">
      <c r="A916" s="5" t="n"/>
      <c r="C916" s="6">
        <f>IF(B916="","",IFERROR(VLOOKUP(B916,'Товары'!A:B,2,0),"нет в справочнике"))</f>
        <v/>
      </c>
      <c r="F916" s="4" t="n"/>
      <c r="H916" s="7">
        <f>IF(B916="","",E916*F916)</f>
        <v/>
      </c>
      <c r="I916" s="7">
        <f>IF(B916="","",IFERROR(E916*VLOOKUP(B916,'Товары'!A:D,4,0),0))</f>
        <v/>
      </c>
    </row>
    <row r="917">
      <c r="A917" s="5" t="n"/>
      <c r="C917" s="6">
        <f>IF(B917="","",IFERROR(VLOOKUP(B917,'Товары'!A:B,2,0),"нет в справочнике"))</f>
        <v/>
      </c>
      <c r="F917" s="4" t="n"/>
      <c r="H917" s="7">
        <f>IF(B917="","",E917*F917)</f>
        <v/>
      </c>
      <c r="I917" s="7">
        <f>IF(B917="","",IFERROR(E917*VLOOKUP(B917,'Товары'!A:D,4,0),0))</f>
        <v/>
      </c>
    </row>
    <row r="918">
      <c r="A918" s="5" t="n"/>
      <c r="C918" s="6">
        <f>IF(B918="","",IFERROR(VLOOKUP(B918,'Товары'!A:B,2,0),"нет в справочнике"))</f>
        <v/>
      </c>
      <c r="F918" s="4" t="n"/>
      <c r="H918" s="7">
        <f>IF(B918="","",E918*F918)</f>
        <v/>
      </c>
      <c r="I918" s="7">
        <f>IF(B918="","",IFERROR(E918*VLOOKUP(B918,'Товары'!A:D,4,0),0))</f>
        <v/>
      </c>
    </row>
    <row r="919">
      <c r="A919" s="5" t="n"/>
      <c r="C919" s="6">
        <f>IF(B919="","",IFERROR(VLOOKUP(B919,'Товары'!A:B,2,0),"нет в справочнике"))</f>
        <v/>
      </c>
      <c r="F919" s="4" t="n"/>
      <c r="H919" s="7">
        <f>IF(B919="","",E919*F919)</f>
        <v/>
      </c>
      <c r="I919" s="7">
        <f>IF(B919="","",IFERROR(E919*VLOOKUP(B919,'Товары'!A:D,4,0),0))</f>
        <v/>
      </c>
    </row>
    <row r="920">
      <c r="A920" s="5" t="n"/>
      <c r="C920" s="6">
        <f>IF(B920="","",IFERROR(VLOOKUP(B920,'Товары'!A:B,2,0),"нет в справочнике"))</f>
        <v/>
      </c>
      <c r="F920" s="4" t="n"/>
      <c r="H920" s="7">
        <f>IF(B920="","",E920*F920)</f>
        <v/>
      </c>
      <c r="I920" s="7">
        <f>IF(B920="","",IFERROR(E920*VLOOKUP(B920,'Товары'!A:D,4,0),0))</f>
        <v/>
      </c>
    </row>
    <row r="921">
      <c r="A921" s="5" t="n"/>
      <c r="C921" s="6">
        <f>IF(B921="","",IFERROR(VLOOKUP(B921,'Товары'!A:B,2,0),"нет в справочнике"))</f>
        <v/>
      </c>
      <c r="F921" s="4" t="n"/>
      <c r="H921" s="7">
        <f>IF(B921="","",E921*F921)</f>
        <v/>
      </c>
      <c r="I921" s="7">
        <f>IF(B921="","",IFERROR(E921*VLOOKUP(B921,'Товары'!A:D,4,0),0))</f>
        <v/>
      </c>
    </row>
    <row r="922">
      <c r="A922" s="5" t="n"/>
      <c r="C922" s="6">
        <f>IF(B922="","",IFERROR(VLOOKUP(B922,'Товары'!A:B,2,0),"нет в справочнике"))</f>
        <v/>
      </c>
      <c r="F922" s="4" t="n"/>
      <c r="H922" s="7">
        <f>IF(B922="","",E922*F922)</f>
        <v/>
      </c>
      <c r="I922" s="7">
        <f>IF(B922="","",IFERROR(E922*VLOOKUP(B922,'Товары'!A:D,4,0),0))</f>
        <v/>
      </c>
    </row>
    <row r="923">
      <c r="A923" s="5" t="n"/>
      <c r="C923" s="6">
        <f>IF(B923="","",IFERROR(VLOOKUP(B923,'Товары'!A:B,2,0),"нет в справочнике"))</f>
        <v/>
      </c>
      <c r="F923" s="4" t="n"/>
      <c r="H923" s="7">
        <f>IF(B923="","",E923*F923)</f>
        <v/>
      </c>
      <c r="I923" s="7">
        <f>IF(B923="","",IFERROR(E923*VLOOKUP(B923,'Товары'!A:D,4,0),0))</f>
        <v/>
      </c>
    </row>
    <row r="924">
      <c r="A924" s="5" t="n"/>
      <c r="C924" s="6">
        <f>IF(B924="","",IFERROR(VLOOKUP(B924,'Товары'!A:B,2,0),"нет в справочнике"))</f>
        <v/>
      </c>
      <c r="F924" s="4" t="n"/>
      <c r="H924" s="7">
        <f>IF(B924="","",E924*F924)</f>
        <v/>
      </c>
      <c r="I924" s="7">
        <f>IF(B924="","",IFERROR(E924*VLOOKUP(B924,'Товары'!A:D,4,0),0))</f>
        <v/>
      </c>
    </row>
    <row r="925">
      <c r="A925" s="5" t="n"/>
      <c r="C925" s="6">
        <f>IF(B925="","",IFERROR(VLOOKUP(B925,'Товары'!A:B,2,0),"нет в справочнике"))</f>
        <v/>
      </c>
      <c r="F925" s="4" t="n"/>
      <c r="H925" s="7">
        <f>IF(B925="","",E925*F925)</f>
        <v/>
      </c>
      <c r="I925" s="7">
        <f>IF(B925="","",IFERROR(E925*VLOOKUP(B925,'Товары'!A:D,4,0),0))</f>
        <v/>
      </c>
    </row>
    <row r="926">
      <c r="A926" s="5" t="n"/>
      <c r="C926" s="6">
        <f>IF(B926="","",IFERROR(VLOOKUP(B926,'Товары'!A:B,2,0),"нет в справочнике"))</f>
        <v/>
      </c>
      <c r="F926" s="4" t="n"/>
      <c r="H926" s="7">
        <f>IF(B926="","",E926*F926)</f>
        <v/>
      </c>
      <c r="I926" s="7">
        <f>IF(B926="","",IFERROR(E926*VLOOKUP(B926,'Товары'!A:D,4,0),0))</f>
        <v/>
      </c>
    </row>
    <row r="927">
      <c r="A927" s="5" t="n"/>
      <c r="C927" s="6">
        <f>IF(B927="","",IFERROR(VLOOKUP(B927,'Товары'!A:B,2,0),"нет в справочнике"))</f>
        <v/>
      </c>
      <c r="F927" s="4" t="n"/>
      <c r="H927" s="7">
        <f>IF(B927="","",E927*F927)</f>
        <v/>
      </c>
      <c r="I927" s="7">
        <f>IF(B927="","",IFERROR(E927*VLOOKUP(B927,'Товары'!A:D,4,0),0))</f>
        <v/>
      </c>
    </row>
    <row r="928">
      <c r="A928" s="5" t="n"/>
      <c r="C928" s="6">
        <f>IF(B928="","",IFERROR(VLOOKUP(B928,'Товары'!A:B,2,0),"нет в справочнике"))</f>
        <v/>
      </c>
      <c r="F928" s="4" t="n"/>
      <c r="H928" s="7">
        <f>IF(B928="","",E928*F928)</f>
        <v/>
      </c>
      <c r="I928" s="7">
        <f>IF(B928="","",IFERROR(E928*VLOOKUP(B928,'Товары'!A:D,4,0),0))</f>
        <v/>
      </c>
    </row>
    <row r="929">
      <c r="A929" s="5" t="n"/>
      <c r="C929" s="6">
        <f>IF(B929="","",IFERROR(VLOOKUP(B929,'Товары'!A:B,2,0),"нет в справочнике"))</f>
        <v/>
      </c>
      <c r="F929" s="4" t="n"/>
      <c r="H929" s="7">
        <f>IF(B929="","",E929*F929)</f>
        <v/>
      </c>
      <c r="I929" s="7">
        <f>IF(B929="","",IFERROR(E929*VLOOKUP(B929,'Товары'!A:D,4,0),0))</f>
        <v/>
      </c>
    </row>
    <row r="930">
      <c r="A930" s="5" t="n"/>
      <c r="C930" s="6">
        <f>IF(B930="","",IFERROR(VLOOKUP(B930,'Товары'!A:B,2,0),"нет в справочнике"))</f>
        <v/>
      </c>
      <c r="F930" s="4" t="n"/>
      <c r="H930" s="7">
        <f>IF(B930="","",E930*F930)</f>
        <v/>
      </c>
      <c r="I930" s="7">
        <f>IF(B930="","",IFERROR(E930*VLOOKUP(B930,'Товары'!A:D,4,0),0))</f>
        <v/>
      </c>
    </row>
    <row r="931">
      <c r="A931" s="5" t="n"/>
      <c r="C931" s="6">
        <f>IF(B931="","",IFERROR(VLOOKUP(B931,'Товары'!A:B,2,0),"нет в справочнике"))</f>
        <v/>
      </c>
      <c r="F931" s="4" t="n"/>
      <c r="H931" s="7">
        <f>IF(B931="","",E931*F931)</f>
        <v/>
      </c>
      <c r="I931" s="7">
        <f>IF(B931="","",IFERROR(E931*VLOOKUP(B931,'Товары'!A:D,4,0),0))</f>
        <v/>
      </c>
    </row>
    <row r="932">
      <c r="A932" s="5" t="n"/>
      <c r="C932" s="6">
        <f>IF(B932="","",IFERROR(VLOOKUP(B932,'Товары'!A:B,2,0),"нет в справочнике"))</f>
        <v/>
      </c>
      <c r="F932" s="4" t="n"/>
      <c r="H932" s="7">
        <f>IF(B932="","",E932*F932)</f>
        <v/>
      </c>
      <c r="I932" s="7">
        <f>IF(B932="","",IFERROR(E932*VLOOKUP(B932,'Товары'!A:D,4,0),0))</f>
        <v/>
      </c>
    </row>
    <row r="933">
      <c r="A933" s="5" t="n"/>
      <c r="C933" s="6">
        <f>IF(B933="","",IFERROR(VLOOKUP(B933,'Товары'!A:B,2,0),"нет в справочнике"))</f>
        <v/>
      </c>
      <c r="F933" s="4" t="n"/>
      <c r="H933" s="7">
        <f>IF(B933="","",E933*F933)</f>
        <v/>
      </c>
      <c r="I933" s="7">
        <f>IF(B933="","",IFERROR(E933*VLOOKUP(B933,'Товары'!A:D,4,0),0))</f>
        <v/>
      </c>
    </row>
    <row r="934">
      <c r="A934" s="5" t="n"/>
      <c r="C934" s="6">
        <f>IF(B934="","",IFERROR(VLOOKUP(B934,'Товары'!A:B,2,0),"нет в справочнике"))</f>
        <v/>
      </c>
      <c r="F934" s="4" t="n"/>
      <c r="H934" s="7">
        <f>IF(B934="","",E934*F934)</f>
        <v/>
      </c>
      <c r="I934" s="7">
        <f>IF(B934="","",IFERROR(E934*VLOOKUP(B934,'Товары'!A:D,4,0),0))</f>
        <v/>
      </c>
    </row>
    <row r="935">
      <c r="A935" s="5" t="n"/>
      <c r="C935" s="6">
        <f>IF(B935="","",IFERROR(VLOOKUP(B935,'Товары'!A:B,2,0),"нет в справочнике"))</f>
        <v/>
      </c>
      <c r="F935" s="4" t="n"/>
      <c r="H935" s="7">
        <f>IF(B935="","",E935*F935)</f>
        <v/>
      </c>
      <c r="I935" s="7">
        <f>IF(B935="","",IFERROR(E935*VLOOKUP(B935,'Товары'!A:D,4,0),0))</f>
        <v/>
      </c>
    </row>
    <row r="936">
      <c r="A936" s="5" t="n"/>
      <c r="C936" s="6">
        <f>IF(B936="","",IFERROR(VLOOKUP(B936,'Товары'!A:B,2,0),"нет в справочнике"))</f>
        <v/>
      </c>
      <c r="F936" s="4" t="n"/>
      <c r="H936" s="7">
        <f>IF(B936="","",E936*F936)</f>
        <v/>
      </c>
      <c r="I936" s="7">
        <f>IF(B936="","",IFERROR(E936*VLOOKUP(B936,'Товары'!A:D,4,0),0))</f>
        <v/>
      </c>
    </row>
    <row r="937">
      <c r="A937" s="5" t="n"/>
      <c r="C937" s="6">
        <f>IF(B937="","",IFERROR(VLOOKUP(B937,'Товары'!A:B,2,0),"нет в справочнике"))</f>
        <v/>
      </c>
      <c r="F937" s="4" t="n"/>
      <c r="H937" s="7">
        <f>IF(B937="","",E937*F937)</f>
        <v/>
      </c>
      <c r="I937" s="7">
        <f>IF(B937="","",IFERROR(E937*VLOOKUP(B937,'Товары'!A:D,4,0),0))</f>
        <v/>
      </c>
    </row>
    <row r="938">
      <c r="A938" s="5" t="n"/>
      <c r="C938" s="6">
        <f>IF(B938="","",IFERROR(VLOOKUP(B938,'Товары'!A:B,2,0),"нет в справочнике"))</f>
        <v/>
      </c>
      <c r="F938" s="4" t="n"/>
      <c r="H938" s="7">
        <f>IF(B938="","",E938*F938)</f>
        <v/>
      </c>
      <c r="I938" s="7">
        <f>IF(B938="","",IFERROR(E938*VLOOKUP(B938,'Товары'!A:D,4,0),0))</f>
        <v/>
      </c>
    </row>
    <row r="939">
      <c r="A939" s="5" t="n"/>
      <c r="C939" s="6">
        <f>IF(B939="","",IFERROR(VLOOKUP(B939,'Товары'!A:B,2,0),"нет в справочнике"))</f>
        <v/>
      </c>
      <c r="F939" s="4" t="n"/>
      <c r="H939" s="7">
        <f>IF(B939="","",E939*F939)</f>
        <v/>
      </c>
      <c r="I939" s="7">
        <f>IF(B939="","",IFERROR(E939*VLOOKUP(B939,'Товары'!A:D,4,0),0))</f>
        <v/>
      </c>
    </row>
    <row r="940">
      <c r="A940" s="5" t="n"/>
      <c r="C940" s="6">
        <f>IF(B940="","",IFERROR(VLOOKUP(B940,'Товары'!A:B,2,0),"нет в справочнике"))</f>
        <v/>
      </c>
      <c r="F940" s="4" t="n"/>
      <c r="H940" s="7">
        <f>IF(B940="","",E940*F940)</f>
        <v/>
      </c>
      <c r="I940" s="7">
        <f>IF(B940="","",IFERROR(E940*VLOOKUP(B940,'Товары'!A:D,4,0),0))</f>
        <v/>
      </c>
    </row>
    <row r="941">
      <c r="A941" s="5" t="n"/>
      <c r="C941" s="6">
        <f>IF(B941="","",IFERROR(VLOOKUP(B941,'Товары'!A:B,2,0),"нет в справочнике"))</f>
        <v/>
      </c>
      <c r="F941" s="4" t="n"/>
      <c r="H941" s="7">
        <f>IF(B941="","",E941*F941)</f>
        <v/>
      </c>
      <c r="I941" s="7">
        <f>IF(B941="","",IFERROR(E941*VLOOKUP(B941,'Товары'!A:D,4,0),0))</f>
        <v/>
      </c>
    </row>
    <row r="942">
      <c r="A942" s="5" t="n"/>
      <c r="C942" s="6">
        <f>IF(B942="","",IFERROR(VLOOKUP(B942,'Товары'!A:B,2,0),"нет в справочнике"))</f>
        <v/>
      </c>
      <c r="F942" s="4" t="n"/>
      <c r="H942" s="7">
        <f>IF(B942="","",E942*F942)</f>
        <v/>
      </c>
      <c r="I942" s="7">
        <f>IF(B942="","",IFERROR(E942*VLOOKUP(B942,'Товары'!A:D,4,0),0))</f>
        <v/>
      </c>
    </row>
    <row r="943">
      <c r="A943" s="5" t="n"/>
      <c r="C943" s="6">
        <f>IF(B943="","",IFERROR(VLOOKUP(B943,'Товары'!A:B,2,0),"нет в справочнике"))</f>
        <v/>
      </c>
      <c r="F943" s="4" t="n"/>
      <c r="H943" s="7">
        <f>IF(B943="","",E943*F943)</f>
        <v/>
      </c>
      <c r="I943" s="7">
        <f>IF(B943="","",IFERROR(E943*VLOOKUP(B943,'Товары'!A:D,4,0),0))</f>
        <v/>
      </c>
    </row>
    <row r="944">
      <c r="A944" s="5" t="n"/>
      <c r="C944" s="6">
        <f>IF(B944="","",IFERROR(VLOOKUP(B944,'Товары'!A:B,2,0),"нет в справочнике"))</f>
        <v/>
      </c>
      <c r="F944" s="4" t="n"/>
      <c r="H944" s="7">
        <f>IF(B944="","",E944*F944)</f>
        <v/>
      </c>
      <c r="I944" s="7">
        <f>IF(B944="","",IFERROR(E944*VLOOKUP(B944,'Товары'!A:D,4,0),0))</f>
        <v/>
      </c>
    </row>
    <row r="945">
      <c r="A945" s="5" t="n"/>
      <c r="C945" s="6">
        <f>IF(B945="","",IFERROR(VLOOKUP(B945,'Товары'!A:B,2,0),"нет в справочнике"))</f>
        <v/>
      </c>
      <c r="F945" s="4" t="n"/>
      <c r="H945" s="7">
        <f>IF(B945="","",E945*F945)</f>
        <v/>
      </c>
      <c r="I945" s="7">
        <f>IF(B945="","",IFERROR(E945*VLOOKUP(B945,'Товары'!A:D,4,0),0))</f>
        <v/>
      </c>
    </row>
    <row r="946">
      <c r="A946" s="5" t="n"/>
      <c r="C946" s="6">
        <f>IF(B946="","",IFERROR(VLOOKUP(B946,'Товары'!A:B,2,0),"нет в справочнике"))</f>
        <v/>
      </c>
      <c r="F946" s="4" t="n"/>
      <c r="H946" s="7">
        <f>IF(B946="","",E946*F946)</f>
        <v/>
      </c>
      <c r="I946" s="7">
        <f>IF(B946="","",IFERROR(E946*VLOOKUP(B946,'Товары'!A:D,4,0),0))</f>
        <v/>
      </c>
    </row>
    <row r="947">
      <c r="A947" s="5" t="n"/>
      <c r="C947" s="6">
        <f>IF(B947="","",IFERROR(VLOOKUP(B947,'Товары'!A:B,2,0),"нет в справочнике"))</f>
        <v/>
      </c>
      <c r="F947" s="4" t="n"/>
      <c r="H947" s="7">
        <f>IF(B947="","",E947*F947)</f>
        <v/>
      </c>
      <c r="I947" s="7">
        <f>IF(B947="","",IFERROR(E947*VLOOKUP(B947,'Товары'!A:D,4,0),0))</f>
        <v/>
      </c>
    </row>
    <row r="948">
      <c r="A948" s="5" t="n"/>
      <c r="C948" s="6">
        <f>IF(B948="","",IFERROR(VLOOKUP(B948,'Товары'!A:B,2,0),"нет в справочнике"))</f>
        <v/>
      </c>
      <c r="F948" s="4" t="n"/>
      <c r="H948" s="7">
        <f>IF(B948="","",E948*F948)</f>
        <v/>
      </c>
      <c r="I948" s="7">
        <f>IF(B948="","",IFERROR(E948*VLOOKUP(B948,'Товары'!A:D,4,0),0))</f>
        <v/>
      </c>
    </row>
    <row r="949">
      <c r="A949" s="5" t="n"/>
      <c r="C949" s="6">
        <f>IF(B949="","",IFERROR(VLOOKUP(B949,'Товары'!A:B,2,0),"нет в справочнике"))</f>
        <v/>
      </c>
      <c r="F949" s="4" t="n"/>
      <c r="H949" s="7">
        <f>IF(B949="","",E949*F949)</f>
        <v/>
      </c>
      <c r="I949" s="7">
        <f>IF(B949="","",IFERROR(E949*VLOOKUP(B949,'Товары'!A:D,4,0),0))</f>
        <v/>
      </c>
    </row>
    <row r="950">
      <c r="A950" s="5" t="n"/>
      <c r="C950" s="6">
        <f>IF(B950="","",IFERROR(VLOOKUP(B950,'Товары'!A:B,2,0),"нет в справочнике"))</f>
        <v/>
      </c>
      <c r="F950" s="4" t="n"/>
      <c r="H950" s="7">
        <f>IF(B950="","",E950*F950)</f>
        <v/>
      </c>
      <c r="I950" s="7">
        <f>IF(B950="","",IFERROR(E950*VLOOKUP(B950,'Товары'!A:D,4,0),0))</f>
        <v/>
      </c>
    </row>
    <row r="951">
      <c r="A951" s="5" t="n"/>
      <c r="C951" s="6">
        <f>IF(B951="","",IFERROR(VLOOKUP(B951,'Товары'!A:B,2,0),"нет в справочнике"))</f>
        <v/>
      </c>
      <c r="F951" s="4" t="n"/>
      <c r="H951" s="7">
        <f>IF(B951="","",E951*F951)</f>
        <v/>
      </c>
      <c r="I951" s="7">
        <f>IF(B951="","",IFERROR(E951*VLOOKUP(B951,'Товары'!A:D,4,0),0))</f>
        <v/>
      </c>
    </row>
    <row r="952">
      <c r="A952" s="5" t="n"/>
      <c r="C952" s="6">
        <f>IF(B952="","",IFERROR(VLOOKUP(B952,'Товары'!A:B,2,0),"нет в справочнике"))</f>
        <v/>
      </c>
      <c r="F952" s="4" t="n"/>
      <c r="H952" s="7">
        <f>IF(B952="","",E952*F952)</f>
        <v/>
      </c>
      <c r="I952" s="7">
        <f>IF(B952="","",IFERROR(E952*VLOOKUP(B952,'Товары'!A:D,4,0),0))</f>
        <v/>
      </c>
    </row>
    <row r="953">
      <c r="A953" s="5" t="n"/>
      <c r="C953" s="6">
        <f>IF(B953="","",IFERROR(VLOOKUP(B953,'Товары'!A:B,2,0),"нет в справочнике"))</f>
        <v/>
      </c>
      <c r="F953" s="4" t="n"/>
      <c r="H953" s="7">
        <f>IF(B953="","",E953*F953)</f>
        <v/>
      </c>
      <c r="I953" s="7">
        <f>IF(B953="","",IFERROR(E953*VLOOKUP(B953,'Товары'!A:D,4,0),0))</f>
        <v/>
      </c>
    </row>
    <row r="954">
      <c r="A954" s="5" t="n"/>
      <c r="C954" s="6">
        <f>IF(B954="","",IFERROR(VLOOKUP(B954,'Товары'!A:B,2,0),"нет в справочнике"))</f>
        <v/>
      </c>
      <c r="F954" s="4" t="n"/>
      <c r="H954" s="7">
        <f>IF(B954="","",E954*F954)</f>
        <v/>
      </c>
      <c r="I954" s="7">
        <f>IF(B954="","",IFERROR(E954*VLOOKUP(B954,'Товары'!A:D,4,0),0))</f>
        <v/>
      </c>
    </row>
    <row r="955">
      <c r="A955" s="5" t="n"/>
      <c r="C955" s="6">
        <f>IF(B955="","",IFERROR(VLOOKUP(B955,'Товары'!A:B,2,0),"нет в справочнике"))</f>
        <v/>
      </c>
      <c r="F955" s="4" t="n"/>
      <c r="H955" s="7">
        <f>IF(B955="","",E955*F955)</f>
        <v/>
      </c>
      <c r="I955" s="7">
        <f>IF(B955="","",IFERROR(E955*VLOOKUP(B955,'Товары'!A:D,4,0),0))</f>
        <v/>
      </c>
    </row>
    <row r="956">
      <c r="A956" s="5" t="n"/>
      <c r="C956" s="6">
        <f>IF(B956="","",IFERROR(VLOOKUP(B956,'Товары'!A:B,2,0),"нет в справочнике"))</f>
        <v/>
      </c>
      <c r="F956" s="4" t="n"/>
      <c r="H956" s="7">
        <f>IF(B956="","",E956*F956)</f>
        <v/>
      </c>
      <c r="I956" s="7">
        <f>IF(B956="","",IFERROR(E956*VLOOKUP(B956,'Товары'!A:D,4,0),0))</f>
        <v/>
      </c>
    </row>
    <row r="957">
      <c r="A957" s="5" t="n"/>
      <c r="C957" s="6">
        <f>IF(B957="","",IFERROR(VLOOKUP(B957,'Товары'!A:B,2,0),"нет в справочнике"))</f>
        <v/>
      </c>
      <c r="F957" s="4" t="n"/>
      <c r="H957" s="7">
        <f>IF(B957="","",E957*F957)</f>
        <v/>
      </c>
      <c r="I957" s="7">
        <f>IF(B957="","",IFERROR(E957*VLOOKUP(B957,'Товары'!A:D,4,0),0))</f>
        <v/>
      </c>
    </row>
    <row r="958">
      <c r="A958" s="5" t="n"/>
      <c r="C958" s="6">
        <f>IF(B958="","",IFERROR(VLOOKUP(B958,'Товары'!A:B,2,0),"нет в справочнике"))</f>
        <v/>
      </c>
      <c r="F958" s="4" t="n"/>
      <c r="H958" s="7">
        <f>IF(B958="","",E958*F958)</f>
        <v/>
      </c>
      <c r="I958" s="7">
        <f>IF(B958="","",IFERROR(E958*VLOOKUP(B958,'Товары'!A:D,4,0),0))</f>
        <v/>
      </c>
    </row>
    <row r="959">
      <c r="A959" s="5" t="n"/>
      <c r="C959" s="6">
        <f>IF(B959="","",IFERROR(VLOOKUP(B959,'Товары'!A:B,2,0),"нет в справочнике"))</f>
        <v/>
      </c>
      <c r="F959" s="4" t="n"/>
      <c r="H959" s="7">
        <f>IF(B959="","",E959*F959)</f>
        <v/>
      </c>
      <c r="I959" s="7">
        <f>IF(B959="","",IFERROR(E959*VLOOKUP(B959,'Товары'!A:D,4,0),0))</f>
        <v/>
      </c>
    </row>
    <row r="960">
      <c r="A960" s="5" t="n"/>
      <c r="C960" s="6">
        <f>IF(B960="","",IFERROR(VLOOKUP(B960,'Товары'!A:B,2,0),"нет в справочнике"))</f>
        <v/>
      </c>
      <c r="F960" s="4" t="n"/>
      <c r="H960" s="7">
        <f>IF(B960="","",E960*F960)</f>
        <v/>
      </c>
      <c r="I960" s="7">
        <f>IF(B960="","",IFERROR(E960*VLOOKUP(B960,'Товары'!A:D,4,0),0))</f>
        <v/>
      </c>
    </row>
    <row r="961">
      <c r="A961" s="5" t="n"/>
      <c r="C961" s="6">
        <f>IF(B961="","",IFERROR(VLOOKUP(B961,'Товары'!A:B,2,0),"нет в справочнике"))</f>
        <v/>
      </c>
      <c r="F961" s="4" t="n"/>
      <c r="H961" s="7">
        <f>IF(B961="","",E961*F961)</f>
        <v/>
      </c>
      <c r="I961" s="7">
        <f>IF(B961="","",IFERROR(E961*VLOOKUP(B961,'Товары'!A:D,4,0),0))</f>
        <v/>
      </c>
    </row>
    <row r="962">
      <c r="A962" s="5" t="n"/>
      <c r="C962" s="6">
        <f>IF(B962="","",IFERROR(VLOOKUP(B962,'Товары'!A:B,2,0),"нет в справочнике"))</f>
        <v/>
      </c>
      <c r="F962" s="4" t="n"/>
      <c r="H962" s="7">
        <f>IF(B962="","",E962*F962)</f>
        <v/>
      </c>
      <c r="I962" s="7">
        <f>IF(B962="","",IFERROR(E962*VLOOKUP(B962,'Товары'!A:D,4,0),0))</f>
        <v/>
      </c>
    </row>
    <row r="963">
      <c r="A963" s="5" t="n"/>
      <c r="C963" s="6">
        <f>IF(B963="","",IFERROR(VLOOKUP(B963,'Товары'!A:B,2,0),"нет в справочнике"))</f>
        <v/>
      </c>
      <c r="F963" s="4" t="n"/>
      <c r="H963" s="7">
        <f>IF(B963="","",E963*F963)</f>
        <v/>
      </c>
      <c r="I963" s="7">
        <f>IF(B963="","",IFERROR(E963*VLOOKUP(B963,'Товары'!A:D,4,0),0))</f>
        <v/>
      </c>
    </row>
    <row r="964">
      <c r="A964" s="5" t="n"/>
      <c r="C964" s="6">
        <f>IF(B964="","",IFERROR(VLOOKUP(B964,'Товары'!A:B,2,0),"нет в справочнике"))</f>
        <v/>
      </c>
      <c r="F964" s="4" t="n"/>
      <c r="H964" s="7">
        <f>IF(B964="","",E964*F964)</f>
        <v/>
      </c>
      <c r="I964" s="7">
        <f>IF(B964="","",IFERROR(E964*VLOOKUP(B964,'Товары'!A:D,4,0),0))</f>
        <v/>
      </c>
    </row>
    <row r="965">
      <c r="A965" s="5" t="n"/>
      <c r="C965" s="6">
        <f>IF(B965="","",IFERROR(VLOOKUP(B965,'Товары'!A:B,2,0),"нет в справочнике"))</f>
        <v/>
      </c>
      <c r="F965" s="4" t="n"/>
      <c r="H965" s="7">
        <f>IF(B965="","",E965*F965)</f>
        <v/>
      </c>
      <c r="I965" s="7">
        <f>IF(B965="","",IFERROR(E965*VLOOKUP(B965,'Товары'!A:D,4,0),0))</f>
        <v/>
      </c>
    </row>
    <row r="966">
      <c r="A966" s="5" t="n"/>
      <c r="C966" s="6">
        <f>IF(B966="","",IFERROR(VLOOKUP(B966,'Товары'!A:B,2,0),"нет в справочнике"))</f>
        <v/>
      </c>
      <c r="F966" s="4" t="n"/>
      <c r="H966" s="7">
        <f>IF(B966="","",E966*F966)</f>
        <v/>
      </c>
      <c r="I966" s="7">
        <f>IF(B966="","",IFERROR(E966*VLOOKUP(B966,'Товары'!A:D,4,0),0))</f>
        <v/>
      </c>
    </row>
    <row r="967">
      <c r="A967" s="5" t="n"/>
      <c r="C967" s="6">
        <f>IF(B967="","",IFERROR(VLOOKUP(B967,'Товары'!A:B,2,0),"нет в справочнике"))</f>
        <v/>
      </c>
      <c r="F967" s="4" t="n"/>
      <c r="H967" s="7">
        <f>IF(B967="","",E967*F967)</f>
        <v/>
      </c>
      <c r="I967" s="7">
        <f>IF(B967="","",IFERROR(E967*VLOOKUP(B967,'Товары'!A:D,4,0),0))</f>
        <v/>
      </c>
    </row>
    <row r="968">
      <c r="A968" s="5" t="n"/>
      <c r="C968" s="6">
        <f>IF(B968="","",IFERROR(VLOOKUP(B968,'Товары'!A:B,2,0),"нет в справочнике"))</f>
        <v/>
      </c>
      <c r="F968" s="4" t="n"/>
      <c r="H968" s="7">
        <f>IF(B968="","",E968*F968)</f>
        <v/>
      </c>
      <c r="I968" s="7">
        <f>IF(B968="","",IFERROR(E968*VLOOKUP(B968,'Товары'!A:D,4,0),0))</f>
        <v/>
      </c>
    </row>
    <row r="969">
      <c r="A969" s="5" t="n"/>
      <c r="C969" s="6">
        <f>IF(B969="","",IFERROR(VLOOKUP(B969,'Товары'!A:B,2,0),"нет в справочнике"))</f>
        <v/>
      </c>
      <c r="F969" s="4" t="n"/>
      <c r="H969" s="7">
        <f>IF(B969="","",E969*F969)</f>
        <v/>
      </c>
      <c r="I969" s="7">
        <f>IF(B969="","",IFERROR(E969*VLOOKUP(B969,'Товары'!A:D,4,0),0))</f>
        <v/>
      </c>
    </row>
    <row r="970">
      <c r="A970" s="5" t="n"/>
      <c r="C970" s="6">
        <f>IF(B970="","",IFERROR(VLOOKUP(B970,'Товары'!A:B,2,0),"нет в справочнике"))</f>
        <v/>
      </c>
      <c r="F970" s="4" t="n"/>
      <c r="H970" s="7">
        <f>IF(B970="","",E970*F970)</f>
        <v/>
      </c>
      <c r="I970" s="7">
        <f>IF(B970="","",IFERROR(E970*VLOOKUP(B970,'Товары'!A:D,4,0),0))</f>
        <v/>
      </c>
    </row>
    <row r="971">
      <c r="A971" s="5" t="n"/>
      <c r="C971" s="6">
        <f>IF(B971="","",IFERROR(VLOOKUP(B971,'Товары'!A:B,2,0),"нет в справочнике"))</f>
        <v/>
      </c>
      <c r="F971" s="4" t="n"/>
      <c r="H971" s="7">
        <f>IF(B971="","",E971*F971)</f>
        <v/>
      </c>
      <c r="I971" s="7">
        <f>IF(B971="","",IFERROR(E971*VLOOKUP(B971,'Товары'!A:D,4,0),0))</f>
        <v/>
      </c>
    </row>
    <row r="972">
      <c r="A972" s="5" t="n"/>
      <c r="C972" s="6">
        <f>IF(B972="","",IFERROR(VLOOKUP(B972,'Товары'!A:B,2,0),"нет в справочнике"))</f>
        <v/>
      </c>
      <c r="F972" s="4" t="n"/>
      <c r="H972" s="7">
        <f>IF(B972="","",E972*F972)</f>
        <v/>
      </c>
      <c r="I972" s="7">
        <f>IF(B972="","",IFERROR(E972*VLOOKUP(B972,'Товары'!A:D,4,0),0))</f>
        <v/>
      </c>
    </row>
    <row r="973">
      <c r="A973" s="5" t="n"/>
      <c r="C973" s="6">
        <f>IF(B973="","",IFERROR(VLOOKUP(B973,'Товары'!A:B,2,0),"нет в справочнике"))</f>
        <v/>
      </c>
      <c r="F973" s="4" t="n"/>
      <c r="H973" s="7">
        <f>IF(B973="","",E973*F973)</f>
        <v/>
      </c>
      <c r="I973" s="7">
        <f>IF(B973="","",IFERROR(E973*VLOOKUP(B973,'Товары'!A:D,4,0),0))</f>
        <v/>
      </c>
    </row>
    <row r="974">
      <c r="A974" s="5" t="n"/>
      <c r="C974" s="6">
        <f>IF(B974="","",IFERROR(VLOOKUP(B974,'Товары'!A:B,2,0),"нет в справочнике"))</f>
        <v/>
      </c>
      <c r="F974" s="4" t="n"/>
      <c r="H974" s="7">
        <f>IF(B974="","",E974*F974)</f>
        <v/>
      </c>
      <c r="I974" s="7">
        <f>IF(B974="","",IFERROR(E974*VLOOKUP(B974,'Товары'!A:D,4,0),0))</f>
        <v/>
      </c>
    </row>
    <row r="975">
      <c r="A975" s="5" t="n"/>
      <c r="C975" s="6">
        <f>IF(B975="","",IFERROR(VLOOKUP(B975,'Товары'!A:B,2,0),"нет в справочнике"))</f>
        <v/>
      </c>
      <c r="F975" s="4" t="n"/>
      <c r="H975" s="7">
        <f>IF(B975="","",E975*F975)</f>
        <v/>
      </c>
      <c r="I975" s="7">
        <f>IF(B975="","",IFERROR(E975*VLOOKUP(B975,'Товары'!A:D,4,0),0))</f>
        <v/>
      </c>
    </row>
    <row r="976">
      <c r="A976" s="5" t="n"/>
      <c r="C976" s="6">
        <f>IF(B976="","",IFERROR(VLOOKUP(B976,'Товары'!A:B,2,0),"нет в справочнике"))</f>
        <v/>
      </c>
      <c r="F976" s="4" t="n"/>
      <c r="H976" s="7">
        <f>IF(B976="","",E976*F976)</f>
        <v/>
      </c>
      <c r="I976" s="7">
        <f>IF(B976="","",IFERROR(E976*VLOOKUP(B976,'Товары'!A:D,4,0),0))</f>
        <v/>
      </c>
    </row>
    <row r="977">
      <c r="A977" s="5" t="n"/>
      <c r="C977" s="6">
        <f>IF(B977="","",IFERROR(VLOOKUP(B977,'Товары'!A:B,2,0),"нет в справочнике"))</f>
        <v/>
      </c>
      <c r="F977" s="4" t="n"/>
      <c r="H977" s="7">
        <f>IF(B977="","",E977*F977)</f>
        <v/>
      </c>
      <c r="I977" s="7">
        <f>IF(B977="","",IFERROR(E977*VLOOKUP(B977,'Товары'!A:D,4,0),0))</f>
        <v/>
      </c>
    </row>
    <row r="978">
      <c r="A978" s="5" t="n"/>
      <c r="C978" s="6">
        <f>IF(B978="","",IFERROR(VLOOKUP(B978,'Товары'!A:B,2,0),"нет в справочнике"))</f>
        <v/>
      </c>
      <c r="F978" s="4" t="n"/>
      <c r="H978" s="7">
        <f>IF(B978="","",E978*F978)</f>
        <v/>
      </c>
      <c r="I978" s="7">
        <f>IF(B978="","",IFERROR(E978*VLOOKUP(B978,'Товары'!A:D,4,0),0))</f>
        <v/>
      </c>
    </row>
    <row r="979">
      <c r="A979" s="5" t="n"/>
      <c r="C979" s="6">
        <f>IF(B979="","",IFERROR(VLOOKUP(B979,'Товары'!A:B,2,0),"нет в справочнике"))</f>
        <v/>
      </c>
      <c r="F979" s="4" t="n"/>
      <c r="H979" s="7">
        <f>IF(B979="","",E979*F979)</f>
        <v/>
      </c>
      <c r="I979" s="7">
        <f>IF(B979="","",IFERROR(E979*VLOOKUP(B979,'Товары'!A:D,4,0),0))</f>
        <v/>
      </c>
    </row>
    <row r="980">
      <c r="A980" s="5" t="n"/>
      <c r="C980" s="6">
        <f>IF(B980="","",IFERROR(VLOOKUP(B980,'Товары'!A:B,2,0),"нет в справочнике"))</f>
        <v/>
      </c>
      <c r="F980" s="4" t="n"/>
      <c r="H980" s="7">
        <f>IF(B980="","",E980*F980)</f>
        <v/>
      </c>
      <c r="I980" s="7">
        <f>IF(B980="","",IFERROR(E980*VLOOKUP(B980,'Товары'!A:D,4,0),0))</f>
        <v/>
      </c>
    </row>
    <row r="981">
      <c r="A981" s="5" t="n"/>
      <c r="C981" s="6">
        <f>IF(B981="","",IFERROR(VLOOKUP(B981,'Товары'!A:B,2,0),"нет в справочнике"))</f>
        <v/>
      </c>
      <c r="F981" s="4" t="n"/>
      <c r="H981" s="7">
        <f>IF(B981="","",E981*F981)</f>
        <v/>
      </c>
      <c r="I981" s="7">
        <f>IF(B981="","",IFERROR(E981*VLOOKUP(B981,'Товары'!A:D,4,0),0))</f>
        <v/>
      </c>
    </row>
    <row r="982">
      <c r="A982" s="5" t="n"/>
      <c r="C982" s="6">
        <f>IF(B982="","",IFERROR(VLOOKUP(B982,'Товары'!A:B,2,0),"нет в справочнике"))</f>
        <v/>
      </c>
      <c r="F982" s="4" t="n"/>
      <c r="H982" s="7">
        <f>IF(B982="","",E982*F982)</f>
        <v/>
      </c>
      <c r="I982" s="7">
        <f>IF(B982="","",IFERROR(E982*VLOOKUP(B982,'Товары'!A:D,4,0),0))</f>
        <v/>
      </c>
    </row>
    <row r="983">
      <c r="A983" s="5" t="n"/>
      <c r="C983" s="6">
        <f>IF(B983="","",IFERROR(VLOOKUP(B983,'Товары'!A:B,2,0),"нет в справочнике"))</f>
        <v/>
      </c>
      <c r="F983" s="4" t="n"/>
      <c r="H983" s="7">
        <f>IF(B983="","",E983*F983)</f>
        <v/>
      </c>
      <c r="I983" s="7">
        <f>IF(B983="","",IFERROR(E983*VLOOKUP(B983,'Товары'!A:D,4,0),0))</f>
        <v/>
      </c>
    </row>
    <row r="984">
      <c r="A984" s="5" t="n"/>
      <c r="C984" s="6">
        <f>IF(B984="","",IFERROR(VLOOKUP(B984,'Товары'!A:B,2,0),"нет в справочнике"))</f>
        <v/>
      </c>
      <c r="F984" s="4" t="n"/>
      <c r="H984" s="7">
        <f>IF(B984="","",E984*F984)</f>
        <v/>
      </c>
      <c r="I984" s="7">
        <f>IF(B984="","",IFERROR(E984*VLOOKUP(B984,'Товары'!A:D,4,0),0))</f>
        <v/>
      </c>
    </row>
    <row r="985">
      <c r="A985" s="5" t="n"/>
      <c r="C985" s="6">
        <f>IF(B985="","",IFERROR(VLOOKUP(B985,'Товары'!A:B,2,0),"нет в справочнике"))</f>
        <v/>
      </c>
      <c r="F985" s="4" t="n"/>
      <c r="H985" s="7">
        <f>IF(B985="","",E985*F985)</f>
        <v/>
      </c>
      <c r="I985" s="7">
        <f>IF(B985="","",IFERROR(E985*VLOOKUP(B985,'Товары'!A:D,4,0),0))</f>
        <v/>
      </c>
    </row>
    <row r="986">
      <c r="A986" s="5" t="n"/>
      <c r="C986" s="6">
        <f>IF(B986="","",IFERROR(VLOOKUP(B986,'Товары'!A:B,2,0),"нет в справочнике"))</f>
        <v/>
      </c>
      <c r="F986" s="4" t="n"/>
      <c r="H986" s="7">
        <f>IF(B986="","",E986*F986)</f>
        <v/>
      </c>
      <c r="I986" s="7">
        <f>IF(B986="","",IFERROR(E986*VLOOKUP(B986,'Товары'!A:D,4,0),0))</f>
        <v/>
      </c>
    </row>
    <row r="987">
      <c r="A987" s="5" t="n"/>
      <c r="C987" s="6">
        <f>IF(B987="","",IFERROR(VLOOKUP(B987,'Товары'!A:B,2,0),"нет в справочнике"))</f>
        <v/>
      </c>
      <c r="F987" s="4" t="n"/>
      <c r="H987" s="7">
        <f>IF(B987="","",E987*F987)</f>
        <v/>
      </c>
      <c r="I987" s="7">
        <f>IF(B987="","",IFERROR(E987*VLOOKUP(B987,'Товары'!A:D,4,0),0))</f>
        <v/>
      </c>
    </row>
    <row r="988">
      <c r="A988" s="5" t="n"/>
      <c r="C988" s="6">
        <f>IF(B988="","",IFERROR(VLOOKUP(B988,'Товары'!A:B,2,0),"нет в справочнике"))</f>
        <v/>
      </c>
      <c r="F988" s="4" t="n"/>
      <c r="H988" s="7">
        <f>IF(B988="","",E988*F988)</f>
        <v/>
      </c>
      <c r="I988" s="7">
        <f>IF(B988="","",IFERROR(E988*VLOOKUP(B988,'Товары'!A:D,4,0),0))</f>
        <v/>
      </c>
    </row>
    <row r="989">
      <c r="A989" s="5" t="n"/>
      <c r="C989" s="6">
        <f>IF(B989="","",IFERROR(VLOOKUP(B989,'Товары'!A:B,2,0),"нет в справочнике"))</f>
        <v/>
      </c>
      <c r="F989" s="4" t="n"/>
      <c r="H989" s="7">
        <f>IF(B989="","",E989*F989)</f>
        <v/>
      </c>
      <c r="I989" s="7">
        <f>IF(B989="","",IFERROR(E989*VLOOKUP(B989,'Товары'!A:D,4,0),0))</f>
        <v/>
      </c>
    </row>
    <row r="990">
      <c r="A990" s="5" t="n"/>
      <c r="C990" s="6">
        <f>IF(B990="","",IFERROR(VLOOKUP(B990,'Товары'!A:B,2,0),"нет в справочнике"))</f>
        <v/>
      </c>
      <c r="F990" s="4" t="n"/>
      <c r="H990" s="7">
        <f>IF(B990="","",E990*F990)</f>
        <v/>
      </c>
      <c r="I990" s="7">
        <f>IF(B990="","",IFERROR(E990*VLOOKUP(B990,'Товары'!A:D,4,0),0))</f>
        <v/>
      </c>
    </row>
    <row r="991">
      <c r="A991" s="5" t="n"/>
      <c r="C991" s="6">
        <f>IF(B991="","",IFERROR(VLOOKUP(B991,'Товары'!A:B,2,0),"нет в справочнике"))</f>
        <v/>
      </c>
      <c r="F991" s="4" t="n"/>
      <c r="H991" s="7">
        <f>IF(B991="","",E991*F991)</f>
        <v/>
      </c>
      <c r="I991" s="7">
        <f>IF(B991="","",IFERROR(E991*VLOOKUP(B991,'Товары'!A:D,4,0),0))</f>
        <v/>
      </c>
    </row>
    <row r="992">
      <c r="A992" s="5" t="n"/>
      <c r="C992" s="6">
        <f>IF(B992="","",IFERROR(VLOOKUP(B992,'Товары'!A:B,2,0),"нет в справочнике"))</f>
        <v/>
      </c>
      <c r="F992" s="4" t="n"/>
      <c r="H992" s="7">
        <f>IF(B992="","",E992*F992)</f>
        <v/>
      </c>
      <c r="I992" s="7">
        <f>IF(B992="","",IFERROR(E992*VLOOKUP(B992,'Товары'!A:D,4,0),0))</f>
        <v/>
      </c>
    </row>
    <row r="993">
      <c r="A993" s="5" t="n"/>
      <c r="C993" s="6">
        <f>IF(B993="","",IFERROR(VLOOKUP(B993,'Товары'!A:B,2,0),"нет в справочнике"))</f>
        <v/>
      </c>
      <c r="F993" s="4" t="n"/>
      <c r="H993" s="7">
        <f>IF(B993="","",E993*F993)</f>
        <v/>
      </c>
      <c r="I993" s="7">
        <f>IF(B993="","",IFERROR(E993*VLOOKUP(B993,'Товары'!A:D,4,0),0))</f>
        <v/>
      </c>
    </row>
    <row r="994">
      <c r="A994" s="5" t="n"/>
      <c r="C994" s="6">
        <f>IF(B994="","",IFERROR(VLOOKUP(B994,'Товары'!A:B,2,0),"нет в справочнике"))</f>
        <v/>
      </c>
      <c r="F994" s="4" t="n"/>
      <c r="H994" s="7">
        <f>IF(B994="","",E994*F994)</f>
        <v/>
      </c>
      <c r="I994" s="7">
        <f>IF(B994="","",IFERROR(E994*VLOOKUP(B994,'Товары'!A:D,4,0),0))</f>
        <v/>
      </c>
    </row>
    <row r="995">
      <c r="A995" s="5" t="n"/>
      <c r="C995" s="6">
        <f>IF(B995="","",IFERROR(VLOOKUP(B995,'Товары'!A:B,2,0),"нет в справочнике"))</f>
        <v/>
      </c>
      <c r="F995" s="4" t="n"/>
      <c r="H995" s="7">
        <f>IF(B995="","",E995*F995)</f>
        <v/>
      </c>
      <c r="I995" s="7">
        <f>IF(B995="","",IFERROR(E995*VLOOKUP(B995,'Товары'!A:D,4,0),0))</f>
        <v/>
      </c>
    </row>
    <row r="996">
      <c r="A996" s="5" t="n"/>
      <c r="C996" s="6">
        <f>IF(B996="","",IFERROR(VLOOKUP(B996,'Товары'!A:B,2,0),"нет в справочнике"))</f>
        <v/>
      </c>
      <c r="F996" s="4" t="n"/>
      <c r="H996" s="7">
        <f>IF(B996="","",E996*F996)</f>
        <v/>
      </c>
      <c r="I996" s="7">
        <f>IF(B996="","",IFERROR(E996*VLOOKUP(B996,'Товары'!A:D,4,0),0))</f>
        <v/>
      </c>
    </row>
    <row r="997">
      <c r="A997" s="5" t="n"/>
      <c r="C997" s="6">
        <f>IF(B997="","",IFERROR(VLOOKUP(B997,'Товары'!A:B,2,0),"нет в справочнике"))</f>
        <v/>
      </c>
      <c r="F997" s="4" t="n"/>
      <c r="H997" s="7">
        <f>IF(B997="","",E997*F997)</f>
        <v/>
      </c>
      <c r="I997" s="7">
        <f>IF(B997="","",IFERROR(E997*VLOOKUP(B997,'Товары'!A:D,4,0),0))</f>
        <v/>
      </c>
    </row>
    <row r="998">
      <c r="A998" s="5" t="n"/>
      <c r="C998" s="6">
        <f>IF(B998="","",IFERROR(VLOOKUP(B998,'Товары'!A:B,2,0),"нет в справочнике"))</f>
        <v/>
      </c>
      <c r="F998" s="4" t="n"/>
      <c r="H998" s="7">
        <f>IF(B998="","",E998*F998)</f>
        <v/>
      </c>
      <c r="I998" s="7">
        <f>IF(B998="","",IFERROR(E998*VLOOKUP(B998,'Товары'!A:D,4,0),0))</f>
        <v/>
      </c>
    </row>
    <row r="999">
      <c r="A999" s="5" t="n"/>
      <c r="C999" s="6">
        <f>IF(B999="","",IFERROR(VLOOKUP(B999,'Товары'!A:B,2,0),"нет в справочнике"))</f>
        <v/>
      </c>
      <c r="F999" s="4" t="n"/>
      <c r="H999" s="7">
        <f>IF(B999="","",E999*F999)</f>
        <v/>
      </c>
      <c r="I999" s="7">
        <f>IF(B999="","",IFERROR(E999*VLOOKUP(B999,'Товары'!A:D,4,0),0))</f>
        <v/>
      </c>
    </row>
    <row r="1000">
      <c r="A1000" s="5" t="n"/>
      <c r="C1000" s="6">
        <f>IF(B1000="","",IFERROR(VLOOKUP(B1000,'Товары'!A:B,2,0),"нет в справочнике"))</f>
        <v/>
      </c>
      <c r="F1000" s="4" t="n"/>
      <c r="H1000" s="7">
        <f>IF(B1000="","",E1000*F1000)</f>
        <v/>
      </c>
      <c r="I1000" s="7">
        <f>IF(B1000="","",IFERROR(E1000*VLOOKUP(B1000,'Товары'!A:D,4,0),0))</f>
        <v/>
      </c>
    </row>
    <row r="1001">
      <c r="A1001" s="5" t="n"/>
      <c r="C1001" s="6">
        <f>IF(B1001="","",IFERROR(VLOOKUP(B1001,'Товары'!A:B,2,0),"нет в справочнике"))</f>
        <v/>
      </c>
      <c r="F1001" s="4" t="n"/>
      <c r="H1001" s="7">
        <f>IF(B1001="","",E1001*F1001)</f>
        <v/>
      </c>
      <c r="I1001" s="7">
        <f>IF(B1001="","",IFERROR(E1001*VLOOKUP(B1001,'Товары'!A:D,4,0),0))</f>
        <v/>
      </c>
    </row>
  </sheetData>
  <dataValidations count="1">
    <dataValidation sqref="D2:D1001" showDropDown="0" showInputMessage="0" showErrorMessage="1" allowBlank="1" errorTitle="Тип операции" error="Выберите из списка: приход, продажа, возврат, списание." type="list">
      <formula1>"приход,продажа,возврат,списание"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6" customWidth="1" min="8" max="8"/>
    <col width="17" customWidth="1" min="9" max="9"/>
    <col width="10" customWidth="1" min="10" max="10"/>
    <col width="34" customWidth="1" min="12" max="12"/>
    <col width="16" customWidth="1" min="13" max="13"/>
  </cols>
  <sheetData>
    <row r="1" ht="32" customHeight="1">
      <c r="A1" s="3" t="inlineStr">
        <is>
          <t>Артикул</t>
        </is>
      </c>
      <c r="B1" s="3" t="inlineStr">
        <is>
          <t>Название</t>
        </is>
      </c>
      <c r="C1" s="3" t="inlineStr">
        <is>
          <t>Приход</t>
        </is>
      </c>
      <c r="D1" s="3" t="inlineStr">
        <is>
          <t>Продано</t>
        </is>
      </c>
      <c r="E1" s="3" t="inlineStr">
        <is>
          <t>Возвраты</t>
        </is>
      </c>
      <c r="F1" s="3" t="inlineStr">
        <is>
          <t>Списано</t>
        </is>
      </c>
      <c r="G1" s="3" t="inlineStr">
        <is>
          <t>Остаток</t>
        </is>
      </c>
      <c r="H1" s="3" t="inlineStr">
        <is>
          <t>Себестоимость, ₽</t>
        </is>
      </c>
      <c r="I1" s="3" t="inlineStr">
        <is>
          <t>Сумма остатка, ₽</t>
        </is>
      </c>
      <c r="J1" s="3" t="inlineStr">
        <is>
          <t>Минимум</t>
        </is>
      </c>
      <c r="L1" s="8" t="inlineStr">
        <is>
          <t>Начало периода</t>
        </is>
      </c>
      <c r="M1" s="5" t="n">
        <v>46266</v>
      </c>
    </row>
    <row r="2">
      <c r="A2" s="6">
        <f>IF('Товары'!A2="","",'Товары'!A2)</f>
        <v/>
      </c>
      <c r="B2" s="6">
        <f>IF('Товары'!A2="","",'Товары'!B2)</f>
        <v/>
      </c>
      <c r="C2" s="6">
        <f>IF(A2="","",SUMIFS('Движение'!E:E,'Движение'!B:B,A2,'Движение'!D:D,"приход"))</f>
        <v/>
      </c>
      <c r="D2" s="6">
        <f>IF(A2="","",SUMIFS('Движение'!E:E,'Движение'!B:B,A2,'Движение'!D:D,"продажа"))</f>
        <v/>
      </c>
      <c r="E2" s="6">
        <f>IF(A2="","",SUMIFS('Движение'!E:E,'Движение'!B:B,A2,'Движение'!D:D,"возврат"))</f>
        <v/>
      </c>
      <c r="F2" s="6">
        <f>IF(A2="","",SUMIFS('Движение'!E:E,'Движение'!B:B,A2,'Движение'!D:D,"списание"))</f>
        <v/>
      </c>
      <c r="G2" s="9">
        <f>IF(A2="","",C2-D2+E2-F2)</f>
        <v/>
      </c>
      <c r="H2" s="7">
        <f>IF(A2="","",'Товары'!D2)</f>
        <v/>
      </c>
      <c r="I2" s="7">
        <f>IF(A2="","",G2*H2)</f>
        <v/>
      </c>
      <c r="J2" s="6">
        <f>IF(A2="","",'Товары'!F2)</f>
        <v/>
      </c>
      <c r="L2" s="8" t="inlineStr">
        <is>
          <t>Конец периода</t>
        </is>
      </c>
      <c r="M2" s="5" t="n">
        <v>46295</v>
      </c>
    </row>
    <row r="3">
      <c r="A3" s="6">
        <f>IF('Товары'!A3="","",'Товары'!A3)</f>
        <v/>
      </c>
      <c r="B3" s="6">
        <f>IF('Товары'!A3="","",'Товары'!B3)</f>
        <v/>
      </c>
      <c r="C3" s="6">
        <f>IF(A3="","",SUMIFS('Движение'!E:E,'Движение'!B:B,A3,'Движение'!D:D,"приход"))</f>
        <v/>
      </c>
      <c r="D3" s="6">
        <f>IF(A3="","",SUMIFS('Движение'!E:E,'Движение'!B:B,A3,'Движение'!D:D,"продажа"))</f>
        <v/>
      </c>
      <c r="E3" s="6">
        <f>IF(A3="","",SUMIFS('Движение'!E:E,'Движение'!B:B,A3,'Движение'!D:D,"возврат"))</f>
        <v/>
      </c>
      <c r="F3" s="6">
        <f>IF(A3="","",SUMIFS('Движение'!E:E,'Движение'!B:B,A3,'Движение'!D:D,"списание"))</f>
        <v/>
      </c>
      <c r="G3" s="9">
        <f>IF(A3="","",C3-D3+E3-F3)</f>
        <v/>
      </c>
      <c r="H3" s="7">
        <f>IF(A3="","",'Товары'!D3)</f>
        <v/>
      </c>
      <c r="I3" s="7">
        <f>IF(A3="","",G3*H3)</f>
        <v/>
      </c>
      <c r="J3" s="6">
        <f>IF(A3="","",'Товары'!F3)</f>
        <v/>
      </c>
      <c r="L3" s="8" t="inlineStr">
        <is>
          <t>Выручка (продажи − возвраты)</t>
        </is>
      </c>
      <c r="M3" s="7">
        <f>SUMIFS('Движение'!H:H,'Движение'!D:D,"продажа",'Движение'!A:A,"&gt;="&amp;M1,'Движение'!A:A,"&lt;="&amp;M2)-SUMIFS('Движение'!H:H,'Движение'!D:D,"возврат",'Движение'!A:A,"&gt;="&amp;M1,'Движение'!A:A,"&lt;="&amp;M2)</f>
        <v/>
      </c>
    </row>
    <row r="4">
      <c r="A4" s="6">
        <f>IF('Товары'!A4="","",'Товары'!A4)</f>
        <v/>
      </c>
      <c r="B4" s="6">
        <f>IF('Товары'!A4="","",'Товары'!B4)</f>
        <v/>
      </c>
      <c r="C4" s="6">
        <f>IF(A4="","",SUMIFS('Движение'!E:E,'Движение'!B:B,A4,'Движение'!D:D,"приход"))</f>
        <v/>
      </c>
      <c r="D4" s="6">
        <f>IF(A4="","",SUMIFS('Движение'!E:E,'Движение'!B:B,A4,'Движение'!D:D,"продажа"))</f>
        <v/>
      </c>
      <c r="E4" s="6">
        <f>IF(A4="","",SUMIFS('Движение'!E:E,'Движение'!B:B,A4,'Движение'!D:D,"возврат"))</f>
        <v/>
      </c>
      <c r="F4" s="6">
        <f>IF(A4="","",SUMIFS('Движение'!E:E,'Движение'!B:B,A4,'Движение'!D:D,"списание"))</f>
        <v/>
      </c>
      <c r="G4" s="9">
        <f>IF(A4="","",C4-D4+E4-F4)</f>
        <v/>
      </c>
      <c r="H4" s="7">
        <f>IF(A4="","",'Товары'!D4)</f>
        <v/>
      </c>
      <c r="I4" s="7">
        <f>IF(A4="","",G4*H4)</f>
        <v/>
      </c>
      <c r="J4" s="6">
        <f>IF(A4="","",'Товары'!F4)</f>
        <v/>
      </c>
      <c r="L4" s="8" t="inlineStr">
        <is>
          <t>Себестоимость проданного</t>
        </is>
      </c>
      <c r="M4" s="7">
        <f>SUMIFS('Движение'!I:I,'Движение'!D:D,"продажа",'Движение'!A:A,"&gt;="&amp;M1,'Движение'!A:A,"&lt;="&amp;M2)-SUMIFS('Движение'!I:I,'Движение'!D:D,"возврат",'Движение'!A:A,"&gt;="&amp;M1,'Движение'!A:A,"&lt;="&amp;M2)</f>
        <v/>
      </c>
    </row>
    <row r="5">
      <c r="A5" s="6">
        <f>IF('Товары'!A5="","",'Товары'!A5)</f>
        <v/>
      </c>
      <c r="B5" s="6">
        <f>IF('Товары'!A5="","",'Товары'!B5)</f>
        <v/>
      </c>
      <c r="C5" s="6">
        <f>IF(A5="","",SUMIFS('Движение'!E:E,'Движение'!B:B,A5,'Движение'!D:D,"приход"))</f>
        <v/>
      </c>
      <c r="D5" s="6">
        <f>IF(A5="","",SUMIFS('Движение'!E:E,'Движение'!B:B,A5,'Движение'!D:D,"продажа"))</f>
        <v/>
      </c>
      <c r="E5" s="6">
        <f>IF(A5="","",SUMIFS('Движение'!E:E,'Движение'!B:B,A5,'Движение'!D:D,"возврат"))</f>
        <v/>
      </c>
      <c r="F5" s="6">
        <f>IF(A5="","",SUMIFS('Движение'!E:E,'Движение'!B:B,A5,'Движение'!D:D,"списание"))</f>
        <v/>
      </c>
      <c r="G5" s="9">
        <f>IF(A5="","",C5-D5+E5-F5)</f>
        <v/>
      </c>
      <c r="H5" s="7">
        <f>IF(A5="","",'Товары'!D5)</f>
        <v/>
      </c>
      <c r="I5" s="7">
        <f>IF(A5="","",G5*H5)</f>
        <v/>
      </c>
      <c r="J5" s="6">
        <f>IF(A5="","",'Товары'!F5)</f>
        <v/>
      </c>
      <c r="L5" s="8" t="inlineStr">
        <is>
          <t>Валовая прибыль</t>
        </is>
      </c>
      <c r="M5" s="7">
        <f>M3-M4</f>
        <v/>
      </c>
    </row>
    <row r="6">
      <c r="A6" s="6">
        <f>IF('Товары'!A6="","",'Товары'!A6)</f>
        <v/>
      </c>
      <c r="B6" s="6">
        <f>IF('Товары'!A6="","",'Товары'!B6)</f>
        <v/>
      </c>
      <c r="C6" s="6">
        <f>IF(A6="","",SUMIFS('Движение'!E:E,'Движение'!B:B,A6,'Движение'!D:D,"приход"))</f>
        <v/>
      </c>
      <c r="D6" s="6">
        <f>IF(A6="","",SUMIFS('Движение'!E:E,'Движение'!B:B,A6,'Движение'!D:D,"продажа"))</f>
        <v/>
      </c>
      <c r="E6" s="6">
        <f>IF(A6="","",SUMIFS('Движение'!E:E,'Движение'!B:B,A6,'Движение'!D:D,"возврат"))</f>
        <v/>
      </c>
      <c r="F6" s="6">
        <f>IF(A6="","",SUMIFS('Движение'!E:E,'Движение'!B:B,A6,'Движение'!D:D,"списание"))</f>
        <v/>
      </c>
      <c r="G6" s="9">
        <f>IF(A6="","",C6-D6+E6-F6)</f>
        <v/>
      </c>
      <c r="H6" s="7">
        <f>IF(A6="","",'Товары'!D6)</f>
        <v/>
      </c>
      <c r="I6" s="7">
        <f>IF(A6="","",G6*H6)</f>
        <v/>
      </c>
      <c r="J6" s="6">
        <f>IF(A6="","",'Товары'!F6)</f>
        <v/>
      </c>
      <c r="L6" s="8" t="inlineStr">
        <is>
          <t>Списано за период, ₽</t>
        </is>
      </c>
      <c r="M6" s="7">
        <f>SUMIFS('Движение'!I:I,'Движение'!D:D,"списание",'Движение'!A:A,"&gt;="&amp;M1,'Движение'!A:A,"&lt;="&amp;M2)</f>
        <v/>
      </c>
    </row>
    <row r="7">
      <c r="A7" s="6">
        <f>IF('Товары'!A7="","",'Товары'!A7)</f>
        <v/>
      </c>
      <c r="B7" s="6">
        <f>IF('Товары'!A7="","",'Товары'!B7)</f>
        <v/>
      </c>
      <c r="C7" s="6">
        <f>IF(A7="","",SUMIFS('Движение'!E:E,'Движение'!B:B,A7,'Движение'!D:D,"приход"))</f>
        <v/>
      </c>
      <c r="D7" s="6">
        <f>IF(A7="","",SUMIFS('Движение'!E:E,'Движение'!B:B,A7,'Движение'!D:D,"продажа"))</f>
        <v/>
      </c>
      <c r="E7" s="6">
        <f>IF(A7="","",SUMIFS('Движение'!E:E,'Движение'!B:B,A7,'Движение'!D:D,"возврат"))</f>
        <v/>
      </c>
      <c r="F7" s="6">
        <f>IF(A7="","",SUMIFS('Движение'!E:E,'Движение'!B:B,A7,'Движение'!D:D,"списание"))</f>
        <v/>
      </c>
      <c r="G7" s="9">
        <f>IF(A7="","",C7-D7+E7-F7)</f>
        <v/>
      </c>
      <c r="H7" s="7">
        <f>IF(A7="","",'Товары'!D7)</f>
        <v/>
      </c>
      <c r="I7" s="7">
        <f>IF(A7="","",G7*H7)</f>
        <v/>
      </c>
      <c r="J7" s="6">
        <f>IF(A7="","",'Товары'!F7)</f>
        <v/>
      </c>
      <c r="L7" s="8" t="inlineStr">
        <is>
          <t>Всего в товаре сейчас, ₽</t>
        </is>
      </c>
      <c r="M7" s="7">
        <f>SUM(I2:I301)</f>
        <v/>
      </c>
    </row>
    <row r="8">
      <c r="A8" s="6">
        <f>IF('Товары'!A8="","",'Товары'!A8)</f>
        <v/>
      </c>
      <c r="B8" s="6">
        <f>IF('Товары'!A8="","",'Товары'!B8)</f>
        <v/>
      </c>
      <c r="C8" s="6">
        <f>IF(A8="","",SUMIFS('Движение'!E:E,'Движение'!B:B,A8,'Движение'!D:D,"приход"))</f>
        <v/>
      </c>
      <c r="D8" s="6">
        <f>IF(A8="","",SUMIFS('Движение'!E:E,'Движение'!B:B,A8,'Движение'!D:D,"продажа"))</f>
        <v/>
      </c>
      <c r="E8" s="6">
        <f>IF(A8="","",SUMIFS('Движение'!E:E,'Движение'!B:B,A8,'Движение'!D:D,"возврат"))</f>
        <v/>
      </c>
      <c r="F8" s="6">
        <f>IF(A8="","",SUMIFS('Движение'!E:E,'Движение'!B:B,A8,'Движение'!D:D,"списание"))</f>
        <v/>
      </c>
      <c r="G8" s="9">
        <f>IF(A8="","",C8-D8+E8-F8)</f>
        <v/>
      </c>
      <c r="H8" s="7">
        <f>IF(A8="","",'Товары'!D8)</f>
        <v/>
      </c>
      <c r="I8" s="7">
        <f>IF(A8="","",G8*H8)</f>
        <v/>
      </c>
      <c r="J8" s="6">
        <f>IF(A8="","",'Товары'!F8)</f>
        <v/>
      </c>
    </row>
    <row r="9">
      <c r="A9" s="6">
        <f>IF('Товары'!A9="","",'Товары'!A9)</f>
        <v/>
      </c>
      <c r="B9" s="6">
        <f>IF('Товары'!A9="","",'Товары'!B9)</f>
        <v/>
      </c>
      <c r="C9" s="6">
        <f>IF(A9="","",SUMIFS('Движение'!E:E,'Движение'!B:B,A9,'Движение'!D:D,"приход"))</f>
        <v/>
      </c>
      <c r="D9" s="6">
        <f>IF(A9="","",SUMIFS('Движение'!E:E,'Движение'!B:B,A9,'Движение'!D:D,"продажа"))</f>
        <v/>
      </c>
      <c r="E9" s="6">
        <f>IF(A9="","",SUMIFS('Движение'!E:E,'Движение'!B:B,A9,'Движение'!D:D,"возврат"))</f>
        <v/>
      </c>
      <c r="F9" s="6">
        <f>IF(A9="","",SUMIFS('Движение'!E:E,'Движение'!B:B,A9,'Движение'!D:D,"списание"))</f>
        <v/>
      </c>
      <c r="G9" s="9">
        <f>IF(A9="","",C9-D9+E9-F9)</f>
        <v/>
      </c>
      <c r="H9" s="7">
        <f>IF(A9="","",'Товары'!D9)</f>
        <v/>
      </c>
      <c r="I9" s="7">
        <f>IF(A9="","",G9*H9)</f>
        <v/>
      </c>
      <c r="J9" s="6">
        <f>IF(A9="","",'Товары'!F9)</f>
        <v/>
      </c>
    </row>
    <row r="10">
      <c r="A10" s="6">
        <f>IF('Товары'!A10="","",'Товары'!A10)</f>
        <v/>
      </c>
      <c r="B10" s="6">
        <f>IF('Товары'!A10="","",'Товары'!B10)</f>
        <v/>
      </c>
      <c r="C10" s="6">
        <f>IF(A10="","",SUMIFS('Движение'!E:E,'Движение'!B:B,A10,'Движение'!D:D,"приход"))</f>
        <v/>
      </c>
      <c r="D10" s="6">
        <f>IF(A10="","",SUMIFS('Движение'!E:E,'Движение'!B:B,A10,'Движение'!D:D,"продажа"))</f>
        <v/>
      </c>
      <c r="E10" s="6">
        <f>IF(A10="","",SUMIFS('Движение'!E:E,'Движение'!B:B,A10,'Движение'!D:D,"возврат"))</f>
        <v/>
      </c>
      <c r="F10" s="6">
        <f>IF(A10="","",SUMIFS('Движение'!E:E,'Движение'!B:B,A10,'Движение'!D:D,"списание"))</f>
        <v/>
      </c>
      <c r="G10" s="9">
        <f>IF(A10="","",C10-D10+E10-F10)</f>
        <v/>
      </c>
      <c r="H10" s="7">
        <f>IF(A10="","",'Товары'!D10)</f>
        <v/>
      </c>
      <c r="I10" s="7">
        <f>IF(A10="","",G10*H10)</f>
        <v/>
      </c>
      <c r="J10" s="6">
        <f>IF(A10="","",'Товары'!F10)</f>
        <v/>
      </c>
    </row>
    <row r="11">
      <c r="A11" s="6">
        <f>IF('Товары'!A11="","",'Товары'!A11)</f>
        <v/>
      </c>
      <c r="B11" s="6">
        <f>IF('Товары'!A11="","",'Товары'!B11)</f>
        <v/>
      </c>
      <c r="C11" s="6">
        <f>IF(A11="","",SUMIFS('Движение'!E:E,'Движение'!B:B,A11,'Движение'!D:D,"приход"))</f>
        <v/>
      </c>
      <c r="D11" s="6">
        <f>IF(A11="","",SUMIFS('Движение'!E:E,'Движение'!B:B,A11,'Движение'!D:D,"продажа"))</f>
        <v/>
      </c>
      <c r="E11" s="6">
        <f>IF(A11="","",SUMIFS('Движение'!E:E,'Движение'!B:B,A11,'Движение'!D:D,"возврат"))</f>
        <v/>
      </c>
      <c r="F11" s="6">
        <f>IF(A11="","",SUMIFS('Движение'!E:E,'Движение'!B:B,A11,'Движение'!D:D,"списание"))</f>
        <v/>
      </c>
      <c r="G11" s="9">
        <f>IF(A11="","",C11-D11+E11-F11)</f>
        <v/>
      </c>
      <c r="H11" s="7">
        <f>IF(A11="","",'Товары'!D11)</f>
        <v/>
      </c>
      <c r="I11" s="7">
        <f>IF(A11="","",G11*H11)</f>
        <v/>
      </c>
      <c r="J11" s="6">
        <f>IF(A11="","",'Товары'!F11)</f>
        <v/>
      </c>
    </row>
    <row r="12">
      <c r="A12" s="6">
        <f>IF('Товары'!A12="","",'Товары'!A12)</f>
        <v/>
      </c>
      <c r="B12" s="6">
        <f>IF('Товары'!A12="","",'Товары'!B12)</f>
        <v/>
      </c>
      <c r="C12" s="6">
        <f>IF(A12="","",SUMIFS('Движение'!E:E,'Движение'!B:B,A12,'Движение'!D:D,"приход"))</f>
        <v/>
      </c>
      <c r="D12" s="6">
        <f>IF(A12="","",SUMIFS('Движение'!E:E,'Движение'!B:B,A12,'Движение'!D:D,"продажа"))</f>
        <v/>
      </c>
      <c r="E12" s="6">
        <f>IF(A12="","",SUMIFS('Движение'!E:E,'Движение'!B:B,A12,'Движение'!D:D,"возврат"))</f>
        <v/>
      </c>
      <c r="F12" s="6">
        <f>IF(A12="","",SUMIFS('Движение'!E:E,'Движение'!B:B,A12,'Движение'!D:D,"списание"))</f>
        <v/>
      </c>
      <c r="G12" s="9">
        <f>IF(A12="","",C12-D12+E12-F12)</f>
        <v/>
      </c>
      <c r="H12" s="7">
        <f>IF(A12="","",'Товары'!D12)</f>
        <v/>
      </c>
      <c r="I12" s="7">
        <f>IF(A12="","",G12*H12)</f>
        <v/>
      </c>
      <c r="J12" s="6">
        <f>IF(A12="","",'Товары'!F12)</f>
        <v/>
      </c>
    </row>
    <row r="13">
      <c r="A13" s="6">
        <f>IF('Товары'!A13="","",'Товары'!A13)</f>
        <v/>
      </c>
      <c r="B13" s="6">
        <f>IF('Товары'!A13="","",'Товары'!B13)</f>
        <v/>
      </c>
      <c r="C13" s="6">
        <f>IF(A13="","",SUMIFS('Движение'!E:E,'Движение'!B:B,A13,'Движение'!D:D,"приход"))</f>
        <v/>
      </c>
      <c r="D13" s="6">
        <f>IF(A13="","",SUMIFS('Движение'!E:E,'Движение'!B:B,A13,'Движение'!D:D,"продажа"))</f>
        <v/>
      </c>
      <c r="E13" s="6">
        <f>IF(A13="","",SUMIFS('Движение'!E:E,'Движение'!B:B,A13,'Движение'!D:D,"возврат"))</f>
        <v/>
      </c>
      <c r="F13" s="6">
        <f>IF(A13="","",SUMIFS('Движение'!E:E,'Движение'!B:B,A13,'Движение'!D:D,"списание"))</f>
        <v/>
      </c>
      <c r="G13" s="9">
        <f>IF(A13="","",C13-D13+E13-F13)</f>
        <v/>
      </c>
      <c r="H13" s="7">
        <f>IF(A13="","",'Товары'!D13)</f>
        <v/>
      </c>
      <c r="I13" s="7">
        <f>IF(A13="","",G13*H13)</f>
        <v/>
      </c>
      <c r="J13" s="6">
        <f>IF(A13="","",'Товары'!F13)</f>
        <v/>
      </c>
    </row>
    <row r="14">
      <c r="A14" s="6">
        <f>IF('Товары'!A14="","",'Товары'!A14)</f>
        <v/>
      </c>
      <c r="B14" s="6">
        <f>IF('Товары'!A14="","",'Товары'!B14)</f>
        <v/>
      </c>
      <c r="C14" s="6">
        <f>IF(A14="","",SUMIFS('Движение'!E:E,'Движение'!B:B,A14,'Движение'!D:D,"приход"))</f>
        <v/>
      </c>
      <c r="D14" s="6">
        <f>IF(A14="","",SUMIFS('Движение'!E:E,'Движение'!B:B,A14,'Движение'!D:D,"продажа"))</f>
        <v/>
      </c>
      <c r="E14" s="6">
        <f>IF(A14="","",SUMIFS('Движение'!E:E,'Движение'!B:B,A14,'Движение'!D:D,"возврат"))</f>
        <v/>
      </c>
      <c r="F14" s="6">
        <f>IF(A14="","",SUMIFS('Движение'!E:E,'Движение'!B:B,A14,'Движение'!D:D,"списание"))</f>
        <v/>
      </c>
      <c r="G14" s="9">
        <f>IF(A14="","",C14-D14+E14-F14)</f>
        <v/>
      </c>
      <c r="H14" s="7">
        <f>IF(A14="","",'Товары'!D14)</f>
        <v/>
      </c>
      <c r="I14" s="7">
        <f>IF(A14="","",G14*H14)</f>
        <v/>
      </c>
      <c r="J14" s="6">
        <f>IF(A14="","",'Товары'!F14)</f>
        <v/>
      </c>
    </row>
    <row r="15">
      <c r="A15" s="6">
        <f>IF('Товары'!A15="","",'Товары'!A15)</f>
        <v/>
      </c>
      <c r="B15" s="6">
        <f>IF('Товары'!A15="","",'Товары'!B15)</f>
        <v/>
      </c>
      <c r="C15" s="6">
        <f>IF(A15="","",SUMIFS('Движение'!E:E,'Движение'!B:B,A15,'Движение'!D:D,"приход"))</f>
        <v/>
      </c>
      <c r="D15" s="6">
        <f>IF(A15="","",SUMIFS('Движение'!E:E,'Движение'!B:B,A15,'Движение'!D:D,"продажа"))</f>
        <v/>
      </c>
      <c r="E15" s="6">
        <f>IF(A15="","",SUMIFS('Движение'!E:E,'Движение'!B:B,A15,'Движение'!D:D,"возврат"))</f>
        <v/>
      </c>
      <c r="F15" s="6">
        <f>IF(A15="","",SUMIFS('Движение'!E:E,'Движение'!B:B,A15,'Движение'!D:D,"списание"))</f>
        <v/>
      </c>
      <c r="G15" s="9">
        <f>IF(A15="","",C15-D15+E15-F15)</f>
        <v/>
      </c>
      <c r="H15" s="7">
        <f>IF(A15="","",'Товары'!D15)</f>
        <v/>
      </c>
      <c r="I15" s="7">
        <f>IF(A15="","",G15*H15)</f>
        <v/>
      </c>
      <c r="J15" s="6">
        <f>IF(A15="","",'Товары'!F15)</f>
        <v/>
      </c>
    </row>
    <row r="16">
      <c r="A16" s="6">
        <f>IF('Товары'!A16="","",'Товары'!A16)</f>
        <v/>
      </c>
      <c r="B16" s="6">
        <f>IF('Товары'!A16="","",'Товары'!B16)</f>
        <v/>
      </c>
      <c r="C16" s="6">
        <f>IF(A16="","",SUMIFS('Движение'!E:E,'Движение'!B:B,A16,'Движение'!D:D,"приход"))</f>
        <v/>
      </c>
      <c r="D16" s="6">
        <f>IF(A16="","",SUMIFS('Движение'!E:E,'Движение'!B:B,A16,'Движение'!D:D,"продажа"))</f>
        <v/>
      </c>
      <c r="E16" s="6">
        <f>IF(A16="","",SUMIFS('Движение'!E:E,'Движение'!B:B,A16,'Движение'!D:D,"возврат"))</f>
        <v/>
      </c>
      <c r="F16" s="6">
        <f>IF(A16="","",SUMIFS('Движение'!E:E,'Движение'!B:B,A16,'Движение'!D:D,"списание"))</f>
        <v/>
      </c>
      <c r="G16" s="9">
        <f>IF(A16="","",C16-D16+E16-F16)</f>
        <v/>
      </c>
      <c r="H16" s="7">
        <f>IF(A16="","",'Товары'!D16)</f>
        <v/>
      </c>
      <c r="I16" s="7">
        <f>IF(A16="","",G16*H16)</f>
        <v/>
      </c>
      <c r="J16" s="6">
        <f>IF(A16="","",'Товары'!F16)</f>
        <v/>
      </c>
    </row>
    <row r="17">
      <c r="A17" s="6">
        <f>IF('Товары'!A17="","",'Товары'!A17)</f>
        <v/>
      </c>
      <c r="B17" s="6">
        <f>IF('Товары'!A17="","",'Товары'!B17)</f>
        <v/>
      </c>
      <c r="C17" s="6">
        <f>IF(A17="","",SUMIFS('Движение'!E:E,'Движение'!B:B,A17,'Движение'!D:D,"приход"))</f>
        <v/>
      </c>
      <c r="D17" s="6">
        <f>IF(A17="","",SUMIFS('Движение'!E:E,'Движение'!B:B,A17,'Движение'!D:D,"продажа"))</f>
        <v/>
      </c>
      <c r="E17" s="6">
        <f>IF(A17="","",SUMIFS('Движение'!E:E,'Движение'!B:B,A17,'Движение'!D:D,"возврат"))</f>
        <v/>
      </c>
      <c r="F17" s="6">
        <f>IF(A17="","",SUMIFS('Движение'!E:E,'Движение'!B:B,A17,'Движение'!D:D,"списание"))</f>
        <v/>
      </c>
      <c r="G17" s="9">
        <f>IF(A17="","",C17-D17+E17-F17)</f>
        <v/>
      </c>
      <c r="H17" s="7">
        <f>IF(A17="","",'Товары'!D17)</f>
        <v/>
      </c>
      <c r="I17" s="7">
        <f>IF(A17="","",G17*H17)</f>
        <v/>
      </c>
      <c r="J17" s="6">
        <f>IF(A17="","",'Товары'!F17)</f>
        <v/>
      </c>
    </row>
    <row r="18">
      <c r="A18" s="6">
        <f>IF('Товары'!A18="","",'Товары'!A18)</f>
        <v/>
      </c>
      <c r="B18" s="6">
        <f>IF('Товары'!A18="","",'Товары'!B18)</f>
        <v/>
      </c>
      <c r="C18" s="6">
        <f>IF(A18="","",SUMIFS('Движение'!E:E,'Движение'!B:B,A18,'Движение'!D:D,"приход"))</f>
        <v/>
      </c>
      <c r="D18" s="6">
        <f>IF(A18="","",SUMIFS('Движение'!E:E,'Движение'!B:B,A18,'Движение'!D:D,"продажа"))</f>
        <v/>
      </c>
      <c r="E18" s="6">
        <f>IF(A18="","",SUMIFS('Движение'!E:E,'Движение'!B:B,A18,'Движение'!D:D,"возврат"))</f>
        <v/>
      </c>
      <c r="F18" s="6">
        <f>IF(A18="","",SUMIFS('Движение'!E:E,'Движение'!B:B,A18,'Движение'!D:D,"списание"))</f>
        <v/>
      </c>
      <c r="G18" s="9">
        <f>IF(A18="","",C18-D18+E18-F18)</f>
        <v/>
      </c>
      <c r="H18" s="7">
        <f>IF(A18="","",'Товары'!D18)</f>
        <v/>
      </c>
      <c r="I18" s="7">
        <f>IF(A18="","",G18*H18)</f>
        <v/>
      </c>
      <c r="J18" s="6">
        <f>IF(A18="","",'Товары'!F18)</f>
        <v/>
      </c>
    </row>
    <row r="19">
      <c r="A19" s="6">
        <f>IF('Товары'!A19="","",'Товары'!A19)</f>
        <v/>
      </c>
      <c r="B19" s="6">
        <f>IF('Товары'!A19="","",'Товары'!B19)</f>
        <v/>
      </c>
      <c r="C19" s="6">
        <f>IF(A19="","",SUMIFS('Движение'!E:E,'Движение'!B:B,A19,'Движение'!D:D,"приход"))</f>
        <v/>
      </c>
      <c r="D19" s="6">
        <f>IF(A19="","",SUMIFS('Движение'!E:E,'Движение'!B:B,A19,'Движение'!D:D,"продажа"))</f>
        <v/>
      </c>
      <c r="E19" s="6">
        <f>IF(A19="","",SUMIFS('Движение'!E:E,'Движение'!B:B,A19,'Движение'!D:D,"возврат"))</f>
        <v/>
      </c>
      <c r="F19" s="6">
        <f>IF(A19="","",SUMIFS('Движение'!E:E,'Движение'!B:B,A19,'Движение'!D:D,"списание"))</f>
        <v/>
      </c>
      <c r="G19" s="9">
        <f>IF(A19="","",C19-D19+E19-F19)</f>
        <v/>
      </c>
      <c r="H19" s="7">
        <f>IF(A19="","",'Товары'!D19)</f>
        <v/>
      </c>
      <c r="I19" s="7">
        <f>IF(A19="","",G19*H19)</f>
        <v/>
      </c>
      <c r="J19" s="6">
        <f>IF(A19="","",'Товары'!F19)</f>
        <v/>
      </c>
    </row>
    <row r="20">
      <c r="A20" s="6">
        <f>IF('Товары'!A20="","",'Товары'!A20)</f>
        <v/>
      </c>
      <c r="B20" s="6">
        <f>IF('Товары'!A20="","",'Товары'!B20)</f>
        <v/>
      </c>
      <c r="C20" s="6">
        <f>IF(A20="","",SUMIFS('Движение'!E:E,'Движение'!B:B,A20,'Движение'!D:D,"приход"))</f>
        <v/>
      </c>
      <c r="D20" s="6">
        <f>IF(A20="","",SUMIFS('Движение'!E:E,'Движение'!B:B,A20,'Движение'!D:D,"продажа"))</f>
        <v/>
      </c>
      <c r="E20" s="6">
        <f>IF(A20="","",SUMIFS('Движение'!E:E,'Движение'!B:B,A20,'Движение'!D:D,"возврат"))</f>
        <v/>
      </c>
      <c r="F20" s="6">
        <f>IF(A20="","",SUMIFS('Движение'!E:E,'Движение'!B:B,A20,'Движение'!D:D,"списание"))</f>
        <v/>
      </c>
      <c r="G20" s="9">
        <f>IF(A20="","",C20-D20+E20-F20)</f>
        <v/>
      </c>
      <c r="H20" s="7">
        <f>IF(A20="","",'Товары'!D20)</f>
        <v/>
      </c>
      <c r="I20" s="7">
        <f>IF(A20="","",G20*H20)</f>
        <v/>
      </c>
      <c r="J20" s="6">
        <f>IF(A20="","",'Товары'!F20)</f>
        <v/>
      </c>
    </row>
    <row r="21">
      <c r="A21" s="6">
        <f>IF('Товары'!A21="","",'Товары'!A21)</f>
        <v/>
      </c>
      <c r="B21" s="6">
        <f>IF('Товары'!A21="","",'Товары'!B21)</f>
        <v/>
      </c>
      <c r="C21" s="6">
        <f>IF(A21="","",SUMIFS('Движение'!E:E,'Движение'!B:B,A21,'Движение'!D:D,"приход"))</f>
        <v/>
      </c>
      <c r="D21" s="6">
        <f>IF(A21="","",SUMIFS('Движение'!E:E,'Движение'!B:B,A21,'Движение'!D:D,"продажа"))</f>
        <v/>
      </c>
      <c r="E21" s="6">
        <f>IF(A21="","",SUMIFS('Движение'!E:E,'Движение'!B:B,A21,'Движение'!D:D,"возврат"))</f>
        <v/>
      </c>
      <c r="F21" s="6">
        <f>IF(A21="","",SUMIFS('Движение'!E:E,'Движение'!B:B,A21,'Движение'!D:D,"списание"))</f>
        <v/>
      </c>
      <c r="G21" s="9">
        <f>IF(A21="","",C21-D21+E21-F21)</f>
        <v/>
      </c>
      <c r="H21" s="7">
        <f>IF(A21="","",'Товары'!D21)</f>
        <v/>
      </c>
      <c r="I21" s="7">
        <f>IF(A21="","",G21*H21)</f>
        <v/>
      </c>
      <c r="J21" s="6">
        <f>IF(A21="","",'Товары'!F21)</f>
        <v/>
      </c>
    </row>
    <row r="22">
      <c r="A22" s="6">
        <f>IF('Товары'!A22="","",'Товары'!A22)</f>
        <v/>
      </c>
      <c r="B22" s="6">
        <f>IF('Товары'!A22="","",'Товары'!B22)</f>
        <v/>
      </c>
      <c r="C22" s="6">
        <f>IF(A22="","",SUMIFS('Движение'!E:E,'Движение'!B:B,A22,'Движение'!D:D,"приход"))</f>
        <v/>
      </c>
      <c r="D22" s="6">
        <f>IF(A22="","",SUMIFS('Движение'!E:E,'Движение'!B:B,A22,'Движение'!D:D,"продажа"))</f>
        <v/>
      </c>
      <c r="E22" s="6">
        <f>IF(A22="","",SUMIFS('Движение'!E:E,'Движение'!B:B,A22,'Движение'!D:D,"возврат"))</f>
        <v/>
      </c>
      <c r="F22" s="6">
        <f>IF(A22="","",SUMIFS('Движение'!E:E,'Движение'!B:B,A22,'Движение'!D:D,"списание"))</f>
        <v/>
      </c>
      <c r="G22" s="9">
        <f>IF(A22="","",C22-D22+E22-F22)</f>
        <v/>
      </c>
      <c r="H22" s="7">
        <f>IF(A22="","",'Товары'!D22)</f>
        <v/>
      </c>
      <c r="I22" s="7">
        <f>IF(A22="","",G22*H22)</f>
        <v/>
      </c>
      <c r="J22" s="6">
        <f>IF(A22="","",'Товары'!F22)</f>
        <v/>
      </c>
    </row>
    <row r="23">
      <c r="A23" s="6">
        <f>IF('Товары'!A23="","",'Товары'!A23)</f>
        <v/>
      </c>
      <c r="B23" s="6">
        <f>IF('Товары'!A23="","",'Товары'!B23)</f>
        <v/>
      </c>
      <c r="C23" s="6">
        <f>IF(A23="","",SUMIFS('Движение'!E:E,'Движение'!B:B,A23,'Движение'!D:D,"приход"))</f>
        <v/>
      </c>
      <c r="D23" s="6">
        <f>IF(A23="","",SUMIFS('Движение'!E:E,'Движение'!B:B,A23,'Движение'!D:D,"продажа"))</f>
        <v/>
      </c>
      <c r="E23" s="6">
        <f>IF(A23="","",SUMIFS('Движение'!E:E,'Движение'!B:B,A23,'Движение'!D:D,"возврат"))</f>
        <v/>
      </c>
      <c r="F23" s="6">
        <f>IF(A23="","",SUMIFS('Движение'!E:E,'Движение'!B:B,A23,'Движение'!D:D,"списание"))</f>
        <v/>
      </c>
      <c r="G23" s="9">
        <f>IF(A23="","",C23-D23+E23-F23)</f>
        <v/>
      </c>
      <c r="H23" s="7">
        <f>IF(A23="","",'Товары'!D23)</f>
        <v/>
      </c>
      <c r="I23" s="7">
        <f>IF(A23="","",G23*H23)</f>
        <v/>
      </c>
      <c r="J23" s="6">
        <f>IF(A23="","",'Товары'!F23)</f>
        <v/>
      </c>
    </row>
    <row r="24">
      <c r="A24" s="6">
        <f>IF('Товары'!A24="","",'Товары'!A24)</f>
        <v/>
      </c>
      <c r="B24" s="6">
        <f>IF('Товары'!A24="","",'Товары'!B24)</f>
        <v/>
      </c>
      <c r="C24" s="6">
        <f>IF(A24="","",SUMIFS('Движение'!E:E,'Движение'!B:B,A24,'Движение'!D:D,"приход"))</f>
        <v/>
      </c>
      <c r="D24" s="6">
        <f>IF(A24="","",SUMIFS('Движение'!E:E,'Движение'!B:B,A24,'Движение'!D:D,"продажа"))</f>
        <v/>
      </c>
      <c r="E24" s="6">
        <f>IF(A24="","",SUMIFS('Движение'!E:E,'Движение'!B:B,A24,'Движение'!D:D,"возврат"))</f>
        <v/>
      </c>
      <c r="F24" s="6">
        <f>IF(A24="","",SUMIFS('Движение'!E:E,'Движение'!B:B,A24,'Движение'!D:D,"списание"))</f>
        <v/>
      </c>
      <c r="G24" s="9">
        <f>IF(A24="","",C24-D24+E24-F24)</f>
        <v/>
      </c>
      <c r="H24" s="7">
        <f>IF(A24="","",'Товары'!D24)</f>
        <v/>
      </c>
      <c r="I24" s="7">
        <f>IF(A24="","",G24*H24)</f>
        <v/>
      </c>
      <c r="J24" s="6">
        <f>IF(A24="","",'Товары'!F24)</f>
        <v/>
      </c>
    </row>
    <row r="25">
      <c r="A25" s="6">
        <f>IF('Товары'!A25="","",'Товары'!A25)</f>
        <v/>
      </c>
      <c r="B25" s="6">
        <f>IF('Товары'!A25="","",'Товары'!B25)</f>
        <v/>
      </c>
      <c r="C25" s="6">
        <f>IF(A25="","",SUMIFS('Движение'!E:E,'Движение'!B:B,A25,'Движение'!D:D,"приход"))</f>
        <v/>
      </c>
      <c r="D25" s="6">
        <f>IF(A25="","",SUMIFS('Движение'!E:E,'Движение'!B:B,A25,'Движение'!D:D,"продажа"))</f>
        <v/>
      </c>
      <c r="E25" s="6">
        <f>IF(A25="","",SUMIFS('Движение'!E:E,'Движение'!B:B,A25,'Движение'!D:D,"возврат"))</f>
        <v/>
      </c>
      <c r="F25" s="6">
        <f>IF(A25="","",SUMIFS('Движение'!E:E,'Движение'!B:B,A25,'Движение'!D:D,"списание"))</f>
        <v/>
      </c>
      <c r="G25" s="9">
        <f>IF(A25="","",C25-D25+E25-F25)</f>
        <v/>
      </c>
      <c r="H25" s="7">
        <f>IF(A25="","",'Товары'!D25)</f>
        <v/>
      </c>
      <c r="I25" s="7">
        <f>IF(A25="","",G25*H25)</f>
        <v/>
      </c>
      <c r="J25" s="6">
        <f>IF(A25="","",'Товары'!F25)</f>
        <v/>
      </c>
    </row>
    <row r="26">
      <c r="A26" s="6">
        <f>IF('Товары'!A26="","",'Товары'!A26)</f>
        <v/>
      </c>
      <c r="B26" s="6">
        <f>IF('Товары'!A26="","",'Товары'!B26)</f>
        <v/>
      </c>
      <c r="C26" s="6">
        <f>IF(A26="","",SUMIFS('Движение'!E:E,'Движение'!B:B,A26,'Движение'!D:D,"приход"))</f>
        <v/>
      </c>
      <c r="D26" s="6">
        <f>IF(A26="","",SUMIFS('Движение'!E:E,'Движение'!B:B,A26,'Движение'!D:D,"продажа"))</f>
        <v/>
      </c>
      <c r="E26" s="6">
        <f>IF(A26="","",SUMIFS('Движение'!E:E,'Движение'!B:B,A26,'Движение'!D:D,"возврат"))</f>
        <v/>
      </c>
      <c r="F26" s="6">
        <f>IF(A26="","",SUMIFS('Движение'!E:E,'Движение'!B:B,A26,'Движение'!D:D,"списание"))</f>
        <v/>
      </c>
      <c r="G26" s="9">
        <f>IF(A26="","",C26-D26+E26-F26)</f>
        <v/>
      </c>
      <c r="H26" s="7">
        <f>IF(A26="","",'Товары'!D26)</f>
        <v/>
      </c>
      <c r="I26" s="7">
        <f>IF(A26="","",G26*H26)</f>
        <v/>
      </c>
      <c r="J26" s="6">
        <f>IF(A26="","",'Товары'!F26)</f>
        <v/>
      </c>
    </row>
    <row r="27">
      <c r="A27" s="6">
        <f>IF('Товары'!A27="","",'Товары'!A27)</f>
        <v/>
      </c>
      <c r="B27" s="6">
        <f>IF('Товары'!A27="","",'Товары'!B27)</f>
        <v/>
      </c>
      <c r="C27" s="6">
        <f>IF(A27="","",SUMIFS('Движение'!E:E,'Движение'!B:B,A27,'Движение'!D:D,"приход"))</f>
        <v/>
      </c>
      <c r="D27" s="6">
        <f>IF(A27="","",SUMIFS('Движение'!E:E,'Движение'!B:B,A27,'Движение'!D:D,"продажа"))</f>
        <v/>
      </c>
      <c r="E27" s="6">
        <f>IF(A27="","",SUMIFS('Движение'!E:E,'Движение'!B:B,A27,'Движение'!D:D,"возврат"))</f>
        <v/>
      </c>
      <c r="F27" s="6">
        <f>IF(A27="","",SUMIFS('Движение'!E:E,'Движение'!B:B,A27,'Движение'!D:D,"списание"))</f>
        <v/>
      </c>
      <c r="G27" s="9">
        <f>IF(A27="","",C27-D27+E27-F27)</f>
        <v/>
      </c>
      <c r="H27" s="7">
        <f>IF(A27="","",'Товары'!D27)</f>
        <v/>
      </c>
      <c r="I27" s="7">
        <f>IF(A27="","",G27*H27)</f>
        <v/>
      </c>
      <c r="J27" s="6">
        <f>IF(A27="","",'Товары'!F27)</f>
        <v/>
      </c>
    </row>
    <row r="28">
      <c r="A28" s="6">
        <f>IF('Товары'!A28="","",'Товары'!A28)</f>
        <v/>
      </c>
      <c r="B28" s="6">
        <f>IF('Товары'!A28="","",'Товары'!B28)</f>
        <v/>
      </c>
      <c r="C28" s="6">
        <f>IF(A28="","",SUMIFS('Движение'!E:E,'Движение'!B:B,A28,'Движение'!D:D,"приход"))</f>
        <v/>
      </c>
      <c r="D28" s="6">
        <f>IF(A28="","",SUMIFS('Движение'!E:E,'Движение'!B:B,A28,'Движение'!D:D,"продажа"))</f>
        <v/>
      </c>
      <c r="E28" s="6">
        <f>IF(A28="","",SUMIFS('Движение'!E:E,'Движение'!B:B,A28,'Движение'!D:D,"возврат"))</f>
        <v/>
      </c>
      <c r="F28" s="6">
        <f>IF(A28="","",SUMIFS('Движение'!E:E,'Движение'!B:B,A28,'Движение'!D:D,"списание"))</f>
        <v/>
      </c>
      <c r="G28" s="9">
        <f>IF(A28="","",C28-D28+E28-F28)</f>
        <v/>
      </c>
      <c r="H28" s="7">
        <f>IF(A28="","",'Товары'!D28)</f>
        <v/>
      </c>
      <c r="I28" s="7">
        <f>IF(A28="","",G28*H28)</f>
        <v/>
      </c>
      <c r="J28" s="6">
        <f>IF(A28="","",'Товары'!F28)</f>
        <v/>
      </c>
    </row>
    <row r="29">
      <c r="A29" s="6">
        <f>IF('Товары'!A29="","",'Товары'!A29)</f>
        <v/>
      </c>
      <c r="B29" s="6">
        <f>IF('Товары'!A29="","",'Товары'!B29)</f>
        <v/>
      </c>
      <c r="C29" s="6">
        <f>IF(A29="","",SUMIFS('Движение'!E:E,'Движение'!B:B,A29,'Движение'!D:D,"приход"))</f>
        <v/>
      </c>
      <c r="D29" s="6">
        <f>IF(A29="","",SUMIFS('Движение'!E:E,'Движение'!B:B,A29,'Движение'!D:D,"продажа"))</f>
        <v/>
      </c>
      <c r="E29" s="6">
        <f>IF(A29="","",SUMIFS('Движение'!E:E,'Движение'!B:B,A29,'Движение'!D:D,"возврат"))</f>
        <v/>
      </c>
      <c r="F29" s="6">
        <f>IF(A29="","",SUMIFS('Движение'!E:E,'Движение'!B:B,A29,'Движение'!D:D,"списание"))</f>
        <v/>
      </c>
      <c r="G29" s="9">
        <f>IF(A29="","",C29-D29+E29-F29)</f>
        <v/>
      </c>
      <c r="H29" s="7">
        <f>IF(A29="","",'Товары'!D29)</f>
        <v/>
      </c>
      <c r="I29" s="7">
        <f>IF(A29="","",G29*H29)</f>
        <v/>
      </c>
      <c r="J29" s="6">
        <f>IF(A29="","",'Товары'!F29)</f>
        <v/>
      </c>
    </row>
    <row r="30">
      <c r="A30" s="6">
        <f>IF('Товары'!A30="","",'Товары'!A30)</f>
        <v/>
      </c>
      <c r="B30" s="6">
        <f>IF('Товары'!A30="","",'Товары'!B30)</f>
        <v/>
      </c>
      <c r="C30" s="6">
        <f>IF(A30="","",SUMIFS('Движение'!E:E,'Движение'!B:B,A30,'Движение'!D:D,"приход"))</f>
        <v/>
      </c>
      <c r="D30" s="6">
        <f>IF(A30="","",SUMIFS('Движение'!E:E,'Движение'!B:B,A30,'Движение'!D:D,"продажа"))</f>
        <v/>
      </c>
      <c r="E30" s="6">
        <f>IF(A30="","",SUMIFS('Движение'!E:E,'Движение'!B:B,A30,'Движение'!D:D,"возврат"))</f>
        <v/>
      </c>
      <c r="F30" s="6">
        <f>IF(A30="","",SUMIFS('Движение'!E:E,'Движение'!B:B,A30,'Движение'!D:D,"списание"))</f>
        <v/>
      </c>
      <c r="G30" s="9">
        <f>IF(A30="","",C30-D30+E30-F30)</f>
        <v/>
      </c>
      <c r="H30" s="7">
        <f>IF(A30="","",'Товары'!D30)</f>
        <v/>
      </c>
      <c r="I30" s="7">
        <f>IF(A30="","",G30*H30)</f>
        <v/>
      </c>
      <c r="J30" s="6">
        <f>IF(A30="","",'Товары'!F30)</f>
        <v/>
      </c>
    </row>
    <row r="31">
      <c r="A31" s="6">
        <f>IF('Товары'!A31="","",'Товары'!A31)</f>
        <v/>
      </c>
      <c r="B31" s="6">
        <f>IF('Товары'!A31="","",'Товары'!B31)</f>
        <v/>
      </c>
      <c r="C31" s="6">
        <f>IF(A31="","",SUMIFS('Движение'!E:E,'Движение'!B:B,A31,'Движение'!D:D,"приход"))</f>
        <v/>
      </c>
      <c r="D31" s="6">
        <f>IF(A31="","",SUMIFS('Движение'!E:E,'Движение'!B:B,A31,'Движение'!D:D,"продажа"))</f>
        <v/>
      </c>
      <c r="E31" s="6">
        <f>IF(A31="","",SUMIFS('Движение'!E:E,'Движение'!B:B,A31,'Движение'!D:D,"возврат"))</f>
        <v/>
      </c>
      <c r="F31" s="6">
        <f>IF(A31="","",SUMIFS('Движение'!E:E,'Движение'!B:B,A31,'Движение'!D:D,"списание"))</f>
        <v/>
      </c>
      <c r="G31" s="9">
        <f>IF(A31="","",C31-D31+E31-F31)</f>
        <v/>
      </c>
      <c r="H31" s="7">
        <f>IF(A31="","",'Товары'!D31)</f>
        <v/>
      </c>
      <c r="I31" s="7">
        <f>IF(A31="","",G31*H31)</f>
        <v/>
      </c>
      <c r="J31" s="6">
        <f>IF(A31="","",'Товары'!F31)</f>
        <v/>
      </c>
    </row>
    <row r="32">
      <c r="A32" s="6">
        <f>IF('Товары'!A32="","",'Товары'!A32)</f>
        <v/>
      </c>
      <c r="B32" s="6">
        <f>IF('Товары'!A32="","",'Товары'!B32)</f>
        <v/>
      </c>
      <c r="C32" s="6">
        <f>IF(A32="","",SUMIFS('Движение'!E:E,'Движение'!B:B,A32,'Движение'!D:D,"приход"))</f>
        <v/>
      </c>
      <c r="D32" s="6">
        <f>IF(A32="","",SUMIFS('Движение'!E:E,'Движение'!B:B,A32,'Движение'!D:D,"продажа"))</f>
        <v/>
      </c>
      <c r="E32" s="6">
        <f>IF(A32="","",SUMIFS('Движение'!E:E,'Движение'!B:B,A32,'Движение'!D:D,"возврат"))</f>
        <v/>
      </c>
      <c r="F32" s="6">
        <f>IF(A32="","",SUMIFS('Движение'!E:E,'Движение'!B:B,A32,'Движение'!D:D,"списание"))</f>
        <v/>
      </c>
      <c r="G32" s="9">
        <f>IF(A32="","",C32-D32+E32-F32)</f>
        <v/>
      </c>
      <c r="H32" s="7">
        <f>IF(A32="","",'Товары'!D32)</f>
        <v/>
      </c>
      <c r="I32" s="7">
        <f>IF(A32="","",G32*H32)</f>
        <v/>
      </c>
      <c r="J32" s="6">
        <f>IF(A32="","",'Товары'!F32)</f>
        <v/>
      </c>
    </row>
    <row r="33">
      <c r="A33" s="6">
        <f>IF('Товары'!A33="","",'Товары'!A33)</f>
        <v/>
      </c>
      <c r="B33" s="6">
        <f>IF('Товары'!A33="","",'Товары'!B33)</f>
        <v/>
      </c>
      <c r="C33" s="6">
        <f>IF(A33="","",SUMIFS('Движение'!E:E,'Движение'!B:B,A33,'Движение'!D:D,"приход"))</f>
        <v/>
      </c>
      <c r="D33" s="6">
        <f>IF(A33="","",SUMIFS('Движение'!E:E,'Движение'!B:B,A33,'Движение'!D:D,"продажа"))</f>
        <v/>
      </c>
      <c r="E33" s="6">
        <f>IF(A33="","",SUMIFS('Движение'!E:E,'Движение'!B:B,A33,'Движение'!D:D,"возврат"))</f>
        <v/>
      </c>
      <c r="F33" s="6">
        <f>IF(A33="","",SUMIFS('Движение'!E:E,'Движение'!B:B,A33,'Движение'!D:D,"списание"))</f>
        <v/>
      </c>
      <c r="G33" s="9">
        <f>IF(A33="","",C33-D33+E33-F33)</f>
        <v/>
      </c>
      <c r="H33" s="7">
        <f>IF(A33="","",'Товары'!D33)</f>
        <v/>
      </c>
      <c r="I33" s="7">
        <f>IF(A33="","",G33*H33)</f>
        <v/>
      </c>
      <c r="J33" s="6">
        <f>IF(A33="","",'Товары'!F33)</f>
        <v/>
      </c>
    </row>
    <row r="34">
      <c r="A34" s="6">
        <f>IF('Товары'!A34="","",'Товары'!A34)</f>
        <v/>
      </c>
      <c r="B34" s="6">
        <f>IF('Товары'!A34="","",'Товары'!B34)</f>
        <v/>
      </c>
      <c r="C34" s="6">
        <f>IF(A34="","",SUMIFS('Движение'!E:E,'Движение'!B:B,A34,'Движение'!D:D,"приход"))</f>
        <v/>
      </c>
      <c r="D34" s="6">
        <f>IF(A34="","",SUMIFS('Движение'!E:E,'Движение'!B:B,A34,'Движение'!D:D,"продажа"))</f>
        <v/>
      </c>
      <c r="E34" s="6">
        <f>IF(A34="","",SUMIFS('Движение'!E:E,'Движение'!B:B,A34,'Движение'!D:D,"возврат"))</f>
        <v/>
      </c>
      <c r="F34" s="6">
        <f>IF(A34="","",SUMIFS('Движение'!E:E,'Движение'!B:B,A34,'Движение'!D:D,"списание"))</f>
        <v/>
      </c>
      <c r="G34" s="9">
        <f>IF(A34="","",C34-D34+E34-F34)</f>
        <v/>
      </c>
      <c r="H34" s="7">
        <f>IF(A34="","",'Товары'!D34)</f>
        <v/>
      </c>
      <c r="I34" s="7">
        <f>IF(A34="","",G34*H34)</f>
        <v/>
      </c>
      <c r="J34" s="6">
        <f>IF(A34="","",'Товары'!F34)</f>
        <v/>
      </c>
    </row>
    <row r="35">
      <c r="A35" s="6">
        <f>IF('Товары'!A35="","",'Товары'!A35)</f>
        <v/>
      </c>
      <c r="B35" s="6">
        <f>IF('Товары'!A35="","",'Товары'!B35)</f>
        <v/>
      </c>
      <c r="C35" s="6">
        <f>IF(A35="","",SUMIFS('Движение'!E:E,'Движение'!B:B,A35,'Движение'!D:D,"приход"))</f>
        <v/>
      </c>
      <c r="D35" s="6">
        <f>IF(A35="","",SUMIFS('Движение'!E:E,'Движение'!B:B,A35,'Движение'!D:D,"продажа"))</f>
        <v/>
      </c>
      <c r="E35" s="6">
        <f>IF(A35="","",SUMIFS('Движение'!E:E,'Движение'!B:B,A35,'Движение'!D:D,"возврат"))</f>
        <v/>
      </c>
      <c r="F35" s="6">
        <f>IF(A35="","",SUMIFS('Движение'!E:E,'Движение'!B:B,A35,'Движение'!D:D,"списание"))</f>
        <v/>
      </c>
      <c r="G35" s="9">
        <f>IF(A35="","",C35-D35+E35-F35)</f>
        <v/>
      </c>
      <c r="H35" s="7">
        <f>IF(A35="","",'Товары'!D35)</f>
        <v/>
      </c>
      <c r="I35" s="7">
        <f>IF(A35="","",G35*H35)</f>
        <v/>
      </c>
      <c r="J35" s="6">
        <f>IF(A35="","",'Товары'!F35)</f>
        <v/>
      </c>
    </row>
    <row r="36">
      <c r="A36" s="6">
        <f>IF('Товары'!A36="","",'Товары'!A36)</f>
        <v/>
      </c>
      <c r="B36" s="6">
        <f>IF('Товары'!A36="","",'Товары'!B36)</f>
        <v/>
      </c>
      <c r="C36" s="6">
        <f>IF(A36="","",SUMIFS('Движение'!E:E,'Движение'!B:B,A36,'Движение'!D:D,"приход"))</f>
        <v/>
      </c>
      <c r="D36" s="6">
        <f>IF(A36="","",SUMIFS('Движение'!E:E,'Движение'!B:B,A36,'Движение'!D:D,"продажа"))</f>
        <v/>
      </c>
      <c r="E36" s="6">
        <f>IF(A36="","",SUMIFS('Движение'!E:E,'Движение'!B:B,A36,'Движение'!D:D,"возврат"))</f>
        <v/>
      </c>
      <c r="F36" s="6">
        <f>IF(A36="","",SUMIFS('Движение'!E:E,'Движение'!B:B,A36,'Движение'!D:D,"списание"))</f>
        <v/>
      </c>
      <c r="G36" s="9">
        <f>IF(A36="","",C36-D36+E36-F36)</f>
        <v/>
      </c>
      <c r="H36" s="7">
        <f>IF(A36="","",'Товары'!D36)</f>
        <v/>
      </c>
      <c r="I36" s="7">
        <f>IF(A36="","",G36*H36)</f>
        <v/>
      </c>
      <c r="J36" s="6">
        <f>IF(A36="","",'Товары'!F36)</f>
        <v/>
      </c>
    </row>
    <row r="37">
      <c r="A37" s="6">
        <f>IF('Товары'!A37="","",'Товары'!A37)</f>
        <v/>
      </c>
      <c r="B37" s="6">
        <f>IF('Товары'!A37="","",'Товары'!B37)</f>
        <v/>
      </c>
      <c r="C37" s="6">
        <f>IF(A37="","",SUMIFS('Движение'!E:E,'Движение'!B:B,A37,'Движение'!D:D,"приход"))</f>
        <v/>
      </c>
      <c r="D37" s="6">
        <f>IF(A37="","",SUMIFS('Движение'!E:E,'Движение'!B:B,A37,'Движение'!D:D,"продажа"))</f>
        <v/>
      </c>
      <c r="E37" s="6">
        <f>IF(A37="","",SUMIFS('Движение'!E:E,'Движение'!B:B,A37,'Движение'!D:D,"возврат"))</f>
        <v/>
      </c>
      <c r="F37" s="6">
        <f>IF(A37="","",SUMIFS('Движение'!E:E,'Движение'!B:B,A37,'Движение'!D:D,"списание"))</f>
        <v/>
      </c>
      <c r="G37" s="9">
        <f>IF(A37="","",C37-D37+E37-F37)</f>
        <v/>
      </c>
      <c r="H37" s="7">
        <f>IF(A37="","",'Товары'!D37)</f>
        <v/>
      </c>
      <c r="I37" s="7">
        <f>IF(A37="","",G37*H37)</f>
        <v/>
      </c>
      <c r="J37" s="6">
        <f>IF(A37="","",'Товары'!F37)</f>
        <v/>
      </c>
    </row>
    <row r="38">
      <c r="A38" s="6">
        <f>IF('Товары'!A38="","",'Товары'!A38)</f>
        <v/>
      </c>
      <c r="B38" s="6">
        <f>IF('Товары'!A38="","",'Товары'!B38)</f>
        <v/>
      </c>
      <c r="C38" s="6">
        <f>IF(A38="","",SUMIFS('Движение'!E:E,'Движение'!B:B,A38,'Движение'!D:D,"приход"))</f>
        <v/>
      </c>
      <c r="D38" s="6">
        <f>IF(A38="","",SUMIFS('Движение'!E:E,'Движение'!B:B,A38,'Движение'!D:D,"продажа"))</f>
        <v/>
      </c>
      <c r="E38" s="6">
        <f>IF(A38="","",SUMIFS('Движение'!E:E,'Движение'!B:B,A38,'Движение'!D:D,"возврат"))</f>
        <v/>
      </c>
      <c r="F38" s="6">
        <f>IF(A38="","",SUMIFS('Движение'!E:E,'Движение'!B:B,A38,'Движение'!D:D,"списание"))</f>
        <v/>
      </c>
      <c r="G38" s="9">
        <f>IF(A38="","",C38-D38+E38-F38)</f>
        <v/>
      </c>
      <c r="H38" s="7">
        <f>IF(A38="","",'Товары'!D38)</f>
        <v/>
      </c>
      <c r="I38" s="7">
        <f>IF(A38="","",G38*H38)</f>
        <v/>
      </c>
      <c r="J38" s="6">
        <f>IF(A38="","",'Товары'!F38)</f>
        <v/>
      </c>
    </row>
    <row r="39">
      <c r="A39" s="6">
        <f>IF('Товары'!A39="","",'Товары'!A39)</f>
        <v/>
      </c>
      <c r="B39" s="6">
        <f>IF('Товары'!A39="","",'Товары'!B39)</f>
        <v/>
      </c>
      <c r="C39" s="6">
        <f>IF(A39="","",SUMIFS('Движение'!E:E,'Движение'!B:B,A39,'Движение'!D:D,"приход"))</f>
        <v/>
      </c>
      <c r="D39" s="6">
        <f>IF(A39="","",SUMIFS('Движение'!E:E,'Движение'!B:B,A39,'Движение'!D:D,"продажа"))</f>
        <v/>
      </c>
      <c r="E39" s="6">
        <f>IF(A39="","",SUMIFS('Движение'!E:E,'Движение'!B:B,A39,'Движение'!D:D,"возврат"))</f>
        <v/>
      </c>
      <c r="F39" s="6">
        <f>IF(A39="","",SUMIFS('Движение'!E:E,'Движение'!B:B,A39,'Движение'!D:D,"списание"))</f>
        <v/>
      </c>
      <c r="G39" s="9">
        <f>IF(A39="","",C39-D39+E39-F39)</f>
        <v/>
      </c>
      <c r="H39" s="7">
        <f>IF(A39="","",'Товары'!D39)</f>
        <v/>
      </c>
      <c r="I39" s="7">
        <f>IF(A39="","",G39*H39)</f>
        <v/>
      </c>
      <c r="J39" s="6">
        <f>IF(A39="","",'Товары'!F39)</f>
        <v/>
      </c>
    </row>
    <row r="40">
      <c r="A40" s="6">
        <f>IF('Товары'!A40="","",'Товары'!A40)</f>
        <v/>
      </c>
      <c r="B40" s="6">
        <f>IF('Товары'!A40="","",'Товары'!B40)</f>
        <v/>
      </c>
      <c r="C40" s="6">
        <f>IF(A40="","",SUMIFS('Движение'!E:E,'Движение'!B:B,A40,'Движение'!D:D,"приход"))</f>
        <v/>
      </c>
      <c r="D40" s="6">
        <f>IF(A40="","",SUMIFS('Движение'!E:E,'Движение'!B:B,A40,'Движение'!D:D,"продажа"))</f>
        <v/>
      </c>
      <c r="E40" s="6">
        <f>IF(A40="","",SUMIFS('Движение'!E:E,'Движение'!B:B,A40,'Движение'!D:D,"возврат"))</f>
        <v/>
      </c>
      <c r="F40" s="6">
        <f>IF(A40="","",SUMIFS('Движение'!E:E,'Движение'!B:B,A40,'Движение'!D:D,"списание"))</f>
        <v/>
      </c>
      <c r="G40" s="9">
        <f>IF(A40="","",C40-D40+E40-F40)</f>
        <v/>
      </c>
      <c r="H40" s="7">
        <f>IF(A40="","",'Товары'!D40)</f>
        <v/>
      </c>
      <c r="I40" s="7">
        <f>IF(A40="","",G40*H40)</f>
        <v/>
      </c>
      <c r="J40" s="6">
        <f>IF(A40="","",'Товары'!F40)</f>
        <v/>
      </c>
    </row>
    <row r="41">
      <c r="A41" s="6">
        <f>IF('Товары'!A41="","",'Товары'!A41)</f>
        <v/>
      </c>
      <c r="B41" s="6">
        <f>IF('Товары'!A41="","",'Товары'!B41)</f>
        <v/>
      </c>
      <c r="C41" s="6">
        <f>IF(A41="","",SUMIFS('Движение'!E:E,'Движение'!B:B,A41,'Движение'!D:D,"приход"))</f>
        <v/>
      </c>
      <c r="D41" s="6">
        <f>IF(A41="","",SUMIFS('Движение'!E:E,'Движение'!B:B,A41,'Движение'!D:D,"продажа"))</f>
        <v/>
      </c>
      <c r="E41" s="6">
        <f>IF(A41="","",SUMIFS('Движение'!E:E,'Движение'!B:B,A41,'Движение'!D:D,"возврат"))</f>
        <v/>
      </c>
      <c r="F41" s="6">
        <f>IF(A41="","",SUMIFS('Движение'!E:E,'Движение'!B:B,A41,'Движение'!D:D,"списание"))</f>
        <v/>
      </c>
      <c r="G41" s="9">
        <f>IF(A41="","",C41-D41+E41-F41)</f>
        <v/>
      </c>
      <c r="H41" s="7">
        <f>IF(A41="","",'Товары'!D41)</f>
        <v/>
      </c>
      <c r="I41" s="7">
        <f>IF(A41="","",G41*H41)</f>
        <v/>
      </c>
      <c r="J41" s="6">
        <f>IF(A41="","",'Товары'!F41)</f>
        <v/>
      </c>
    </row>
    <row r="42">
      <c r="A42" s="6">
        <f>IF('Товары'!A42="","",'Товары'!A42)</f>
        <v/>
      </c>
      <c r="B42" s="6">
        <f>IF('Товары'!A42="","",'Товары'!B42)</f>
        <v/>
      </c>
      <c r="C42" s="6">
        <f>IF(A42="","",SUMIFS('Движение'!E:E,'Движение'!B:B,A42,'Движение'!D:D,"приход"))</f>
        <v/>
      </c>
      <c r="D42" s="6">
        <f>IF(A42="","",SUMIFS('Движение'!E:E,'Движение'!B:B,A42,'Движение'!D:D,"продажа"))</f>
        <v/>
      </c>
      <c r="E42" s="6">
        <f>IF(A42="","",SUMIFS('Движение'!E:E,'Движение'!B:B,A42,'Движение'!D:D,"возврат"))</f>
        <v/>
      </c>
      <c r="F42" s="6">
        <f>IF(A42="","",SUMIFS('Движение'!E:E,'Движение'!B:B,A42,'Движение'!D:D,"списание"))</f>
        <v/>
      </c>
      <c r="G42" s="9">
        <f>IF(A42="","",C42-D42+E42-F42)</f>
        <v/>
      </c>
      <c r="H42" s="7">
        <f>IF(A42="","",'Товары'!D42)</f>
        <v/>
      </c>
      <c r="I42" s="7">
        <f>IF(A42="","",G42*H42)</f>
        <v/>
      </c>
      <c r="J42" s="6">
        <f>IF(A42="","",'Товары'!F42)</f>
        <v/>
      </c>
    </row>
    <row r="43">
      <c r="A43" s="6">
        <f>IF('Товары'!A43="","",'Товары'!A43)</f>
        <v/>
      </c>
      <c r="B43" s="6">
        <f>IF('Товары'!A43="","",'Товары'!B43)</f>
        <v/>
      </c>
      <c r="C43" s="6">
        <f>IF(A43="","",SUMIFS('Движение'!E:E,'Движение'!B:B,A43,'Движение'!D:D,"приход"))</f>
        <v/>
      </c>
      <c r="D43" s="6">
        <f>IF(A43="","",SUMIFS('Движение'!E:E,'Движение'!B:B,A43,'Движение'!D:D,"продажа"))</f>
        <v/>
      </c>
      <c r="E43" s="6">
        <f>IF(A43="","",SUMIFS('Движение'!E:E,'Движение'!B:B,A43,'Движение'!D:D,"возврат"))</f>
        <v/>
      </c>
      <c r="F43" s="6">
        <f>IF(A43="","",SUMIFS('Движение'!E:E,'Движение'!B:B,A43,'Движение'!D:D,"списание"))</f>
        <v/>
      </c>
      <c r="G43" s="9">
        <f>IF(A43="","",C43-D43+E43-F43)</f>
        <v/>
      </c>
      <c r="H43" s="7">
        <f>IF(A43="","",'Товары'!D43)</f>
        <v/>
      </c>
      <c r="I43" s="7">
        <f>IF(A43="","",G43*H43)</f>
        <v/>
      </c>
      <c r="J43" s="6">
        <f>IF(A43="","",'Товары'!F43)</f>
        <v/>
      </c>
    </row>
    <row r="44">
      <c r="A44" s="6">
        <f>IF('Товары'!A44="","",'Товары'!A44)</f>
        <v/>
      </c>
      <c r="B44" s="6">
        <f>IF('Товары'!A44="","",'Товары'!B44)</f>
        <v/>
      </c>
      <c r="C44" s="6">
        <f>IF(A44="","",SUMIFS('Движение'!E:E,'Движение'!B:B,A44,'Движение'!D:D,"приход"))</f>
        <v/>
      </c>
      <c r="D44" s="6">
        <f>IF(A44="","",SUMIFS('Движение'!E:E,'Движение'!B:B,A44,'Движение'!D:D,"продажа"))</f>
        <v/>
      </c>
      <c r="E44" s="6">
        <f>IF(A44="","",SUMIFS('Движение'!E:E,'Движение'!B:B,A44,'Движение'!D:D,"возврат"))</f>
        <v/>
      </c>
      <c r="F44" s="6">
        <f>IF(A44="","",SUMIFS('Движение'!E:E,'Движение'!B:B,A44,'Движение'!D:D,"списание"))</f>
        <v/>
      </c>
      <c r="G44" s="9">
        <f>IF(A44="","",C44-D44+E44-F44)</f>
        <v/>
      </c>
      <c r="H44" s="7">
        <f>IF(A44="","",'Товары'!D44)</f>
        <v/>
      </c>
      <c r="I44" s="7">
        <f>IF(A44="","",G44*H44)</f>
        <v/>
      </c>
      <c r="J44" s="6">
        <f>IF(A44="","",'Товары'!F44)</f>
        <v/>
      </c>
    </row>
    <row r="45">
      <c r="A45" s="6">
        <f>IF('Товары'!A45="","",'Товары'!A45)</f>
        <v/>
      </c>
      <c r="B45" s="6">
        <f>IF('Товары'!A45="","",'Товары'!B45)</f>
        <v/>
      </c>
      <c r="C45" s="6">
        <f>IF(A45="","",SUMIFS('Движение'!E:E,'Движение'!B:B,A45,'Движение'!D:D,"приход"))</f>
        <v/>
      </c>
      <c r="D45" s="6">
        <f>IF(A45="","",SUMIFS('Движение'!E:E,'Движение'!B:B,A45,'Движение'!D:D,"продажа"))</f>
        <v/>
      </c>
      <c r="E45" s="6">
        <f>IF(A45="","",SUMIFS('Движение'!E:E,'Движение'!B:B,A45,'Движение'!D:D,"возврат"))</f>
        <v/>
      </c>
      <c r="F45" s="6">
        <f>IF(A45="","",SUMIFS('Движение'!E:E,'Движение'!B:B,A45,'Движение'!D:D,"списание"))</f>
        <v/>
      </c>
      <c r="G45" s="9">
        <f>IF(A45="","",C45-D45+E45-F45)</f>
        <v/>
      </c>
      <c r="H45" s="7">
        <f>IF(A45="","",'Товары'!D45)</f>
        <v/>
      </c>
      <c r="I45" s="7">
        <f>IF(A45="","",G45*H45)</f>
        <v/>
      </c>
      <c r="J45" s="6">
        <f>IF(A45="","",'Товары'!F45)</f>
        <v/>
      </c>
    </row>
    <row r="46">
      <c r="A46" s="6">
        <f>IF('Товары'!A46="","",'Товары'!A46)</f>
        <v/>
      </c>
      <c r="B46" s="6">
        <f>IF('Товары'!A46="","",'Товары'!B46)</f>
        <v/>
      </c>
      <c r="C46" s="6">
        <f>IF(A46="","",SUMIFS('Движение'!E:E,'Движение'!B:B,A46,'Движение'!D:D,"приход"))</f>
        <v/>
      </c>
      <c r="D46" s="6">
        <f>IF(A46="","",SUMIFS('Движение'!E:E,'Движение'!B:B,A46,'Движение'!D:D,"продажа"))</f>
        <v/>
      </c>
      <c r="E46" s="6">
        <f>IF(A46="","",SUMIFS('Движение'!E:E,'Движение'!B:B,A46,'Движение'!D:D,"возврат"))</f>
        <v/>
      </c>
      <c r="F46" s="6">
        <f>IF(A46="","",SUMIFS('Движение'!E:E,'Движение'!B:B,A46,'Движение'!D:D,"списание"))</f>
        <v/>
      </c>
      <c r="G46" s="9">
        <f>IF(A46="","",C46-D46+E46-F46)</f>
        <v/>
      </c>
      <c r="H46" s="7">
        <f>IF(A46="","",'Товары'!D46)</f>
        <v/>
      </c>
      <c r="I46" s="7">
        <f>IF(A46="","",G46*H46)</f>
        <v/>
      </c>
      <c r="J46" s="6">
        <f>IF(A46="","",'Товары'!F46)</f>
        <v/>
      </c>
    </row>
    <row r="47">
      <c r="A47" s="6">
        <f>IF('Товары'!A47="","",'Товары'!A47)</f>
        <v/>
      </c>
      <c r="B47" s="6">
        <f>IF('Товары'!A47="","",'Товары'!B47)</f>
        <v/>
      </c>
      <c r="C47" s="6">
        <f>IF(A47="","",SUMIFS('Движение'!E:E,'Движение'!B:B,A47,'Движение'!D:D,"приход"))</f>
        <v/>
      </c>
      <c r="D47" s="6">
        <f>IF(A47="","",SUMIFS('Движение'!E:E,'Движение'!B:B,A47,'Движение'!D:D,"продажа"))</f>
        <v/>
      </c>
      <c r="E47" s="6">
        <f>IF(A47="","",SUMIFS('Движение'!E:E,'Движение'!B:B,A47,'Движение'!D:D,"возврат"))</f>
        <v/>
      </c>
      <c r="F47" s="6">
        <f>IF(A47="","",SUMIFS('Движение'!E:E,'Движение'!B:B,A47,'Движение'!D:D,"списание"))</f>
        <v/>
      </c>
      <c r="G47" s="9">
        <f>IF(A47="","",C47-D47+E47-F47)</f>
        <v/>
      </c>
      <c r="H47" s="7">
        <f>IF(A47="","",'Товары'!D47)</f>
        <v/>
      </c>
      <c r="I47" s="7">
        <f>IF(A47="","",G47*H47)</f>
        <v/>
      </c>
      <c r="J47" s="6">
        <f>IF(A47="","",'Товары'!F47)</f>
        <v/>
      </c>
    </row>
    <row r="48">
      <c r="A48" s="6">
        <f>IF('Товары'!A48="","",'Товары'!A48)</f>
        <v/>
      </c>
      <c r="B48" s="6">
        <f>IF('Товары'!A48="","",'Товары'!B48)</f>
        <v/>
      </c>
      <c r="C48" s="6">
        <f>IF(A48="","",SUMIFS('Движение'!E:E,'Движение'!B:B,A48,'Движение'!D:D,"приход"))</f>
        <v/>
      </c>
      <c r="D48" s="6">
        <f>IF(A48="","",SUMIFS('Движение'!E:E,'Движение'!B:B,A48,'Движение'!D:D,"продажа"))</f>
        <v/>
      </c>
      <c r="E48" s="6">
        <f>IF(A48="","",SUMIFS('Движение'!E:E,'Движение'!B:B,A48,'Движение'!D:D,"возврат"))</f>
        <v/>
      </c>
      <c r="F48" s="6">
        <f>IF(A48="","",SUMIFS('Движение'!E:E,'Движение'!B:B,A48,'Движение'!D:D,"списание"))</f>
        <v/>
      </c>
      <c r="G48" s="9">
        <f>IF(A48="","",C48-D48+E48-F48)</f>
        <v/>
      </c>
      <c r="H48" s="7">
        <f>IF(A48="","",'Товары'!D48)</f>
        <v/>
      </c>
      <c r="I48" s="7">
        <f>IF(A48="","",G48*H48)</f>
        <v/>
      </c>
      <c r="J48" s="6">
        <f>IF(A48="","",'Товары'!F48)</f>
        <v/>
      </c>
    </row>
    <row r="49">
      <c r="A49" s="6">
        <f>IF('Товары'!A49="","",'Товары'!A49)</f>
        <v/>
      </c>
      <c r="B49" s="6">
        <f>IF('Товары'!A49="","",'Товары'!B49)</f>
        <v/>
      </c>
      <c r="C49" s="6">
        <f>IF(A49="","",SUMIFS('Движение'!E:E,'Движение'!B:B,A49,'Движение'!D:D,"приход"))</f>
        <v/>
      </c>
      <c r="D49" s="6">
        <f>IF(A49="","",SUMIFS('Движение'!E:E,'Движение'!B:B,A49,'Движение'!D:D,"продажа"))</f>
        <v/>
      </c>
      <c r="E49" s="6">
        <f>IF(A49="","",SUMIFS('Движение'!E:E,'Движение'!B:B,A49,'Движение'!D:D,"возврат"))</f>
        <v/>
      </c>
      <c r="F49" s="6">
        <f>IF(A49="","",SUMIFS('Движение'!E:E,'Движение'!B:B,A49,'Движение'!D:D,"списание"))</f>
        <v/>
      </c>
      <c r="G49" s="9">
        <f>IF(A49="","",C49-D49+E49-F49)</f>
        <v/>
      </c>
      <c r="H49" s="7">
        <f>IF(A49="","",'Товары'!D49)</f>
        <v/>
      </c>
      <c r="I49" s="7">
        <f>IF(A49="","",G49*H49)</f>
        <v/>
      </c>
      <c r="J49" s="6">
        <f>IF(A49="","",'Товары'!F49)</f>
        <v/>
      </c>
    </row>
    <row r="50">
      <c r="A50" s="6">
        <f>IF('Товары'!A50="","",'Товары'!A50)</f>
        <v/>
      </c>
      <c r="B50" s="6">
        <f>IF('Товары'!A50="","",'Товары'!B50)</f>
        <v/>
      </c>
      <c r="C50" s="6">
        <f>IF(A50="","",SUMIFS('Движение'!E:E,'Движение'!B:B,A50,'Движение'!D:D,"приход"))</f>
        <v/>
      </c>
      <c r="D50" s="6">
        <f>IF(A50="","",SUMIFS('Движение'!E:E,'Движение'!B:B,A50,'Движение'!D:D,"продажа"))</f>
        <v/>
      </c>
      <c r="E50" s="6">
        <f>IF(A50="","",SUMIFS('Движение'!E:E,'Движение'!B:B,A50,'Движение'!D:D,"возврат"))</f>
        <v/>
      </c>
      <c r="F50" s="6">
        <f>IF(A50="","",SUMIFS('Движение'!E:E,'Движение'!B:B,A50,'Движение'!D:D,"списание"))</f>
        <v/>
      </c>
      <c r="G50" s="9">
        <f>IF(A50="","",C50-D50+E50-F50)</f>
        <v/>
      </c>
      <c r="H50" s="7">
        <f>IF(A50="","",'Товары'!D50)</f>
        <v/>
      </c>
      <c r="I50" s="7">
        <f>IF(A50="","",G50*H50)</f>
        <v/>
      </c>
      <c r="J50" s="6">
        <f>IF(A50="","",'Товары'!F50)</f>
        <v/>
      </c>
    </row>
    <row r="51">
      <c r="A51" s="6">
        <f>IF('Товары'!A51="","",'Товары'!A51)</f>
        <v/>
      </c>
      <c r="B51" s="6">
        <f>IF('Товары'!A51="","",'Товары'!B51)</f>
        <v/>
      </c>
      <c r="C51" s="6">
        <f>IF(A51="","",SUMIFS('Движение'!E:E,'Движение'!B:B,A51,'Движение'!D:D,"приход"))</f>
        <v/>
      </c>
      <c r="D51" s="6">
        <f>IF(A51="","",SUMIFS('Движение'!E:E,'Движение'!B:B,A51,'Движение'!D:D,"продажа"))</f>
        <v/>
      </c>
      <c r="E51" s="6">
        <f>IF(A51="","",SUMIFS('Движение'!E:E,'Движение'!B:B,A51,'Движение'!D:D,"возврат"))</f>
        <v/>
      </c>
      <c r="F51" s="6">
        <f>IF(A51="","",SUMIFS('Движение'!E:E,'Движение'!B:B,A51,'Движение'!D:D,"списание"))</f>
        <v/>
      </c>
      <c r="G51" s="9">
        <f>IF(A51="","",C51-D51+E51-F51)</f>
        <v/>
      </c>
      <c r="H51" s="7">
        <f>IF(A51="","",'Товары'!D51)</f>
        <v/>
      </c>
      <c r="I51" s="7">
        <f>IF(A51="","",G51*H51)</f>
        <v/>
      </c>
      <c r="J51" s="6">
        <f>IF(A51="","",'Товары'!F51)</f>
        <v/>
      </c>
    </row>
    <row r="52">
      <c r="A52" s="6">
        <f>IF('Товары'!A52="","",'Товары'!A52)</f>
        <v/>
      </c>
      <c r="B52" s="6">
        <f>IF('Товары'!A52="","",'Товары'!B52)</f>
        <v/>
      </c>
      <c r="C52" s="6">
        <f>IF(A52="","",SUMIFS('Движение'!E:E,'Движение'!B:B,A52,'Движение'!D:D,"приход"))</f>
        <v/>
      </c>
      <c r="D52" s="6">
        <f>IF(A52="","",SUMIFS('Движение'!E:E,'Движение'!B:B,A52,'Движение'!D:D,"продажа"))</f>
        <v/>
      </c>
      <c r="E52" s="6">
        <f>IF(A52="","",SUMIFS('Движение'!E:E,'Движение'!B:B,A52,'Движение'!D:D,"возврат"))</f>
        <v/>
      </c>
      <c r="F52" s="6">
        <f>IF(A52="","",SUMIFS('Движение'!E:E,'Движение'!B:B,A52,'Движение'!D:D,"списание"))</f>
        <v/>
      </c>
      <c r="G52" s="9">
        <f>IF(A52="","",C52-D52+E52-F52)</f>
        <v/>
      </c>
      <c r="H52" s="7">
        <f>IF(A52="","",'Товары'!D52)</f>
        <v/>
      </c>
      <c r="I52" s="7">
        <f>IF(A52="","",G52*H52)</f>
        <v/>
      </c>
      <c r="J52" s="6">
        <f>IF(A52="","",'Товары'!F52)</f>
        <v/>
      </c>
    </row>
    <row r="53">
      <c r="A53" s="6">
        <f>IF('Товары'!A53="","",'Товары'!A53)</f>
        <v/>
      </c>
      <c r="B53" s="6">
        <f>IF('Товары'!A53="","",'Товары'!B53)</f>
        <v/>
      </c>
      <c r="C53" s="6">
        <f>IF(A53="","",SUMIFS('Движение'!E:E,'Движение'!B:B,A53,'Движение'!D:D,"приход"))</f>
        <v/>
      </c>
      <c r="D53" s="6">
        <f>IF(A53="","",SUMIFS('Движение'!E:E,'Движение'!B:B,A53,'Движение'!D:D,"продажа"))</f>
        <v/>
      </c>
      <c r="E53" s="6">
        <f>IF(A53="","",SUMIFS('Движение'!E:E,'Движение'!B:B,A53,'Движение'!D:D,"возврат"))</f>
        <v/>
      </c>
      <c r="F53" s="6">
        <f>IF(A53="","",SUMIFS('Движение'!E:E,'Движение'!B:B,A53,'Движение'!D:D,"списание"))</f>
        <v/>
      </c>
      <c r="G53" s="9">
        <f>IF(A53="","",C53-D53+E53-F53)</f>
        <v/>
      </c>
      <c r="H53" s="7">
        <f>IF(A53="","",'Товары'!D53)</f>
        <v/>
      </c>
      <c r="I53" s="7">
        <f>IF(A53="","",G53*H53)</f>
        <v/>
      </c>
      <c r="J53" s="6">
        <f>IF(A53="","",'Товары'!F53)</f>
        <v/>
      </c>
    </row>
    <row r="54">
      <c r="A54" s="6">
        <f>IF('Товары'!A54="","",'Товары'!A54)</f>
        <v/>
      </c>
      <c r="B54" s="6">
        <f>IF('Товары'!A54="","",'Товары'!B54)</f>
        <v/>
      </c>
      <c r="C54" s="6">
        <f>IF(A54="","",SUMIFS('Движение'!E:E,'Движение'!B:B,A54,'Движение'!D:D,"приход"))</f>
        <v/>
      </c>
      <c r="D54" s="6">
        <f>IF(A54="","",SUMIFS('Движение'!E:E,'Движение'!B:B,A54,'Движение'!D:D,"продажа"))</f>
        <v/>
      </c>
      <c r="E54" s="6">
        <f>IF(A54="","",SUMIFS('Движение'!E:E,'Движение'!B:B,A54,'Движение'!D:D,"возврат"))</f>
        <v/>
      </c>
      <c r="F54" s="6">
        <f>IF(A54="","",SUMIFS('Движение'!E:E,'Движение'!B:B,A54,'Движение'!D:D,"списание"))</f>
        <v/>
      </c>
      <c r="G54" s="9">
        <f>IF(A54="","",C54-D54+E54-F54)</f>
        <v/>
      </c>
      <c r="H54" s="7">
        <f>IF(A54="","",'Товары'!D54)</f>
        <v/>
      </c>
      <c r="I54" s="7">
        <f>IF(A54="","",G54*H54)</f>
        <v/>
      </c>
      <c r="J54" s="6">
        <f>IF(A54="","",'Товары'!F54)</f>
        <v/>
      </c>
    </row>
    <row r="55">
      <c r="A55" s="6">
        <f>IF('Товары'!A55="","",'Товары'!A55)</f>
        <v/>
      </c>
      <c r="B55" s="6">
        <f>IF('Товары'!A55="","",'Товары'!B55)</f>
        <v/>
      </c>
      <c r="C55" s="6">
        <f>IF(A55="","",SUMIFS('Движение'!E:E,'Движение'!B:B,A55,'Движение'!D:D,"приход"))</f>
        <v/>
      </c>
      <c r="D55" s="6">
        <f>IF(A55="","",SUMIFS('Движение'!E:E,'Движение'!B:B,A55,'Движение'!D:D,"продажа"))</f>
        <v/>
      </c>
      <c r="E55" s="6">
        <f>IF(A55="","",SUMIFS('Движение'!E:E,'Движение'!B:B,A55,'Движение'!D:D,"возврат"))</f>
        <v/>
      </c>
      <c r="F55" s="6">
        <f>IF(A55="","",SUMIFS('Движение'!E:E,'Движение'!B:B,A55,'Движение'!D:D,"списание"))</f>
        <v/>
      </c>
      <c r="G55" s="9">
        <f>IF(A55="","",C55-D55+E55-F55)</f>
        <v/>
      </c>
      <c r="H55" s="7">
        <f>IF(A55="","",'Товары'!D55)</f>
        <v/>
      </c>
      <c r="I55" s="7">
        <f>IF(A55="","",G55*H55)</f>
        <v/>
      </c>
      <c r="J55" s="6">
        <f>IF(A55="","",'Товары'!F55)</f>
        <v/>
      </c>
    </row>
    <row r="56">
      <c r="A56" s="6">
        <f>IF('Товары'!A56="","",'Товары'!A56)</f>
        <v/>
      </c>
      <c r="B56" s="6">
        <f>IF('Товары'!A56="","",'Товары'!B56)</f>
        <v/>
      </c>
      <c r="C56" s="6">
        <f>IF(A56="","",SUMIFS('Движение'!E:E,'Движение'!B:B,A56,'Движение'!D:D,"приход"))</f>
        <v/>
      </c>
      <c r="D56" s="6">
        <f>IF(A56="","",SUMIFS('Движение'!E:E,'Движение'!B:B,A56,'Движение'!D:D,"продажа"))</f>
        <v/>
      </c>
      <c r="E56" s="6">
        <f>IF(A56="","",SUMIFS('Движение'!E:E,'Движение'!B:B,A56,'Движение'!D:D,"возврат"))</f>
        <v/>
      </c>
      <c r="F56" s="6">
        <f>IF(A56="","",SUMIFS('Движение'!E:E,'Движение'!B:B,A56,'Движение'!D:D,"списание"))</f>
        <v/>
      </c>
      <c r="G56" s="9">
        <f>IF(A56="","",C56-D56+E56-F56)</f>
        <v/>
      </c>
      <c r="H56" s="7">
        <f>IF(A56="","",'Товары'!D56)</f>
        <v/>
      </c>
      <c r="I56" s="7">
        <f>IF(A56="","",G56*H56)</f>
        <v/>
      </c>
      <c r="J56" s="6">
        <f>IF(A56="","",'Товары'!F56)</f>
        <v/>
      </c>
    </row>
    <row r="57">
      <c r="A57" s="6">
        <f>IF('Товары'!A57="","",'Товары'!A57)</f>
        <v/>
      </c>
      <c r="B57" s="6">
        <f>IF('Товары'!A57="","",'Товары'!B57)</f>
        <v/>
      </c>
      <c r="C57" s="6">
        <f>IF(A57="","",SUMIFS('Движение'!E:E,'Движение'!B:B,A57,'Движение'!D:D,"приход"))</f>
        <v/>
      </c>
      <c r="D57" s="6">
        <f>IF(A57="","",SUMIFS('Движение'!E:E,'Движение'!B:B,A57,'Движение'!D:D,"продажа"))</f>
        <v/>
      </c>
      <c r="E57" s="6">
        <f>IF(A57="","",SUMIFS('Движение'!E:E,'Движение'!B:B,A57,'Движение'!D:D,"возврат"))</f>
        <v/>
      </c>
      <c r="F57" s="6">
        <f>IF(A57="","",SUMIFS('Движение'!E:E,'Движение'!B:B,A57,'Движение'!D:D,"списание"))</f>
        <v/>
      </c>
      <c r="G57" s="9">
        <f>IF(A57="","",C57-D57+E57-F57)</f>
        <v/>
      </c>
      <c r="H57" s="7">
        <f>IF(A57="","",'Товары'!D57)</f>
        <v/>
      </c>
      <c r="I57" s="7">
        <f>IF(A57="","",G57*H57)</f>
        <v/>
      </c>
      <c r="J57" s="6">
        <f>IF(A57="","",'Товары'!F57)</f>
        <v/>
      </c>
    </row>
    <row r="58">
      <c r="A58" s="6">
        <f>IF('Товары'!A58="","",'Товары'!A58)</f>
        <v/>
      </c>
      <c r="B58" s="6">
        <f>IF('Товары'!A58="","",'Товары'!B58)</f>
        <v/>
      </c>
      <c r="C58" s="6">
        <f>IF(A58="","",SUMIFS('Движение'!E:E,'Движение'!B:B,A58,'Движение'!D:D,"приход"))</f>
        <v/>
      </c>
      <c r="D58" s="6">
        <f>IF(A58="","",SUMIFS('Движение'!E:E,'Движение'!B:B,A58,'Движение'!D:D,"продажа"))</f>
        <v/>
      </c>
      <c r="E58" s="6">
        <f>IF(A58="","",SUMIFS('Движение'!E:E,'Движение'!B:B,A58,'Движение'!D:D,"возврат"))</f>
        <v/>
      </c>
      <c r="F58" s="6">
        <f>IF(A58="","",SUMIFS('Движение'!E:E,'Движение'!B:B,A58,'Движение'!D:D,"списание"))</f>
        <v/>
      </c>
      <c r="G58" s="9">
        <f>IF(A58="","",C58-D58+E58-F58)</f>
        <v/>
      </c>
      <c r="H58" s="7">
        <f>IF(A58="","",'Товары'!D58)</f>
        <v/>
      </c>
      <c r="I58" s="7">
        <f>IF(A58="","",G58*H58)</f>
        <v/>
      </c>
      <c r="J58" s="6">
        <f>IF(A58="","",'Товары'!F58)</f>
        <v/>
      </c>
    </row>
    <row r="59">
      <c r="A59" s="6">
        <f>IF('Товары'!A59="","",'Товары'!A59)</f>
        <v/>
      </c>
      <c r="B59" s="6">
        <f>IF('Товары'!A59="","",'Товары'!B59)</f>
        <v/>
      </c>
      <c r="C59" s="6">
        <f>IF(A59="","",SUMIFS('Движение'!E:E,'Движение'!B:B,A59,'Движение'!D:D,"приход"))</f>
        <v/>
      </c>
      <c r="D59" s="6">
        <f>IF(A59="","",SUMIFS('Движение'!E:E,'Движение'!B:B,A59,'Движение'!D:D,"продажа"))</f>
        <v/>
      </c>
      <c r="E59" s="6">
        <f>IF(A59="","",SUMIFS('Движение'!E:E,'Движение'!B:B,A59,'Движение'!D:D,"возврат"))</f>
        <v/>
      </c>
      <c r="F59" s="6">
        <f>IF(A59="","",SUMIFS('Движение'!E:E,'Движение'!B:B,A59,'Движение'!D:D,"списание"))</f>
        <v/>
      </c>
      <c r="G59" s="9">
        <f>IF(A59="","",C59-D59+E59-F59)</f>
        <v/>
      </c>
      <c r="H59" s="7">
        <f>IF(A59="","",'Товары'!D59)</f>
        <v/>
      </c>
      <c r="I59" s="7">
        <f>IF(A59="","",G59*H59)</f>
        <v/>
      </c>
      <c r="J59" s="6">
        <f>IF(A59="","",'Товары'!F59)</f>
        <v/>
      </c>
    </row>
    <row r="60">
      <c r="A60" s="6">
        <f>IF('Товары'!A60="","",'Товары'!A60)</f>
        <v/>
      </c>
      <c r="B60" s="6">
        <f>IF('Товары'!A60="","",'Товары'!B60)</f>
        <v/>
      </c>
      <c r="C60" s="6">
        <f>IF(A60="","",SUMIFS('Движение'!E:E,'Движение'!B:B,A60,'Движение'!D:D,"приход"))</f>
        <v/>
      </c>
      <c r="D60" s="6">
        <f>IF(A60="","",SUMIFS('Движение'!E:E,'Движение'!B:B,A60,'Движение'!D:D,"продажа"))</f>
        <v/>
      </c>
      <c r="E60" s="6">
        <f>IF(A60="","",SUMIFS('Движение'!E:E,'Движение'!B:B,A60,'Движение'!D:D,"возврат"))</f>
        <v/>
      </c>
      <c r="F60" s="6">
        <f>IF(A60="","",SUMIFS('Движение'!E:E,'Движение'!B:B,A60,'Движение'!D:D,"списание"))</f>
        <v/>
      </c>
      <c r="G60" s="9">
        <f>IF(A60="","",C60-D60+E60-F60)</f>
        <v/>
      </c>
      <c r="H60" s="7">
        <f>IF(A60="","",'Товары'!D60)</f>
        <v/>
      </c>
      <c r="I60" s="7">
        <f>IF(A60="","",G60*H60)</f>
        <v/>
      </c>
      <c r="J60" s="6">
        <f>IF(A60="","",'Товары'!F60)</f>
        <v/>
      </c>
    </row>
    <row r="61">
      <c r="A61" s="6">
        <f>IF('Товары'!A61="","",'Товары'!A61)</f>
        <v/>
      </c>
      <c r="B61" s="6">
        <f>IF('Товары'!A61="","",'Товары'!B61)</f>
        <v/>
      </c>
      <c r="C61" s="6">
        <f>IF(A61="","",SUMIFS('Движение'!E:E,'Движение'!B:B,A61,'Движение'!D:D,"приход"))</f>
        <v/>
      </c>
      <c r="D61" s="6">
        <f>IF(A61="","",SUMIFS('Движение'!E:E,'Движение'!B:B,A61,'Движение'!D:D,"продажа"))</f>
        <v/>
      </c>
      <c r="E61" s="6">
        <f>IF(A61="","",SUMIFS('Движение'!E:E,'Движение'!B:B,A61,'Движение'!D:D,"возврат"))</f>
        <v/>
      </c>
      <c r="F61" s="6">
        <f>IF(A61="","",SUMIFS('Движение'!E:E,'Движение'!B:B,A61,'Движение'!D:D,"списание"))</f>
        <v/>
      </c>
      <c r="G61" s="9">
        <f>IF(A61="","",C61-D61+E61-F61)</f>
        <v/>
      </c>
      <c r="H61" s="7">
        <f>IF(A61="","",'Товары'!D61)</f>
        <v/>
      </c>
      <c r="I61" s="7">
        <f>IF(A61="","",G61*H61)</f>
        <v/>
      </c>
      <c r="J61" s="6">
        <f>IF(A61="","",'Товары'!F61)</f>
        <v/>
      </c>
    </row>
    <row r="62">
      <c r="A62" s="6">
        <f>IF('Товары'!A62="","",'Товары'!A62)</f>
        <v/>
      </c>
      <c r="B62" s="6">
        <f>IF('Товары'!A62="","",'Товары'!B62)</f>
        <v/>
      </c>
      <c r="C62" s="6">
        <f>IF(A62="","",SUMIFS('Движение'!E:E,'Движение'!B:B,A62,'Движение'!D:D,"приход"))</f>
        <v/>
      </c>
      <c r="D62" s="6">
        <f>IF(A62="","",SUMIFS('Движение'!E:E,'Движение'!B:B,A62,'Движение'!D:D,"продажа"))</f>
        <v/>
      </c>
      <c r="E62" s="6">
        <f>IF(A62="","",SUMIFS('Движение'!E:E,'Движение'!B:B,A62,'Движение'!D:D,"возврат"))</f>
        <v/>
      </c>
      <c r="F62" s="6">
        <f>IF(A62="","",SUMIFS('Движение'!E:E,'Движение'!B:B,A62,'Движение'!D:D,"списание"))</f>
        <v/>
      </c>
      <c r="G62" s="9">
        <f>IF(A62="","",C62-D62+E62-F62)</f>
        <v/>
      </c>
      <c r="H62" s="7">
        <f>IF(A62="","",'Товары'!D62)</f>
        <v/>
      </c>
      <c r="I62" s="7">
        <f>IF(A62="","",G62*H62)</f>
        <v/>
      </c>
      <c r="J62" s="6">
        <f>IF(A62="","",'Товары'!F62)</f>
        <v/>
      </c>
    </row>
    <row r="63">
      <c r="A63" s="6">
        <f>IF('Товары'!A63="","",'Товары'!A63)</f>
        <v/>
      </c>
      <c r="B63" s="6">
        <f>IF('Товары'!A63="","",'Товары'!B63)</f>
        <v/>
      </c>
      <c r="C63" s="6">
        <f>IF(A63="","",SUMIFS('Движение'!E:E,'Движение'!B:B,A63,'Движение'!D:D,"приход"))</f>
        <v/>
      </c>
      <c r="D63" s="6">
        <f>IF(A63="","",SUMIFS('Движение'!E:E,'Движение'!B:B,A63,'Движение'!D:D,"продажа"))</f>
        <v/>
      </c>
      <c r="E63" s="6">
        <f>IF(A63="","",SUMIFS('Движение'!E:E,'Движение'!B:B,A63,'Движение'!D:D,"возврат"))</f>
        <v/>
      </c>
      <c r="F63" s="6">
        <f>IF(A63="","",SUMIFS('Движение'!E:E,'Движение'!B:B,A63,'Движение'!D:D,"списание"))</f>
        <v/>
      </c>
      <c r="G63" s="9">
        <f>IF(A63="","",C63-D63+E63-F63)</f>
        <v/>
      </c>
      <c r="H63" s="7">
        <f>IF(A63="","",'Товары'!D63)</f>
        <v/>
      </c>
      <c r="I63" s="7">
        <f>IF(A63="","",G63*H63)</f>
        <v/>
      </c>
      <c r="J63" s="6">
        <f>IF(A63="","",'Товары'!F63)</f>
        <v/>
      </c>
    </row>
    <row r="64">
      <c r="A64" s="6">
        <f>IF('Товары'!A64="","",'Товары'!A64)</f>
        <v/>
      </c>
      <c r="B64" s="6">
        <f>IF('Товары'!A64="","",'Товары'!B64)</f>
        <v/>
      </c>
      <c r="C64" s="6">
        <f>IF(A64="","",SUMIFS('Движение'!E:E,'Движение'!B:B,A64,'Движение'!D:D,"приход"))</f>
        <v/>
      </c>
      <c r="D64" s="6">
        <f>IF(A64="","",SUMIFS('Движение'!E:E,'Движение'!B:B,A64,'Движение'!D:D,"продажа"))</f>
        <v/>
      </c>
      <c r="E64" s="6">
        <f>IF(A64="","",SUMIFS('Движение'!E:E,'Движение'!B:B,A64,'Движение'!D:D,"возврат"))</f>
        <v/>
      </c>
      <c r="F64" s="6">
        <f>IF(A64="","",SUMIFS('Движение'!E:E,'Движение'!B:B,A64,'Движение'!D:D,"списание"))</f>
        <v/>
      </c>
      <c r="G64" s="9">
        <f>IF(A64="","",C64-D64+E64-F64)</f>
        <v/>
      </c>
      <c r="H64" s="7">
        <f>IF(A64="","",'Товары'!D64)</f>
        <v/>
      </c>
      <c r="I64" s="7">
        <f>IF(A64="","",G64*H64)</f>
        <v/>
      </c>
      <c r="J64" s="6">
        <f>IF(A64="","",'Товары'!F64)</f>
        <v/>
      </c>
    </row>
    <row r="65">
      <c r="A65" s="6">
        <f>IF('Товары'!A65="","",'Товары'!A65)</f>
        <v/>
      </c>
      <c r="B65" s="6">
        <f>IF('Товары'!A65="","",'Товары'!B65)</f>
        <v/>
      </c>
      <c r="C65" s="6">
        <f>IF(A65="","",SUMIFS('Движение'!E:E,'Движение'!B:B,A65,'Движение'!D:D,"приход"))</f>
        <v/>
      </c>
      <c r="D65" s="6">
        <f>IF(A65="","",SUMIFS('Движение'!E:E,'Движение'!B:B,A65,'Движение'!D:D,"продажа"))</f>
        <v/>
      </c>
      <c r="E65" s="6">
        <f>IF(A65="","",SUMIFS('Движение'!E:E,'Движение'!B:B,A65,'Движение'!D:D,"возврат"))</f>
        <v/>
      </c>
      <c r="F65" s="6">
        <f>IF(A65="","",SUMIFS('Движение'!E:E,'Движение'!B:B,A65,'Движение'!D:D,"списание"))</f>
        <v/>
      </c>
      <c r="G65" s="9">
        <f>IF(A65="","",C65-D65+E65-F65)</f>
        <v/>
      </c>
      <c r="H65" s="7">
        <f>IF(A65="","",'Товары'!D65)</f>
        <v/>
      </c>
      <c r="I65" s="7">
        <f>IF(A65="","",G65*H65)</f>
        <v/>
      </c>
      <c r="J65" s="6">
        <f>IF(A65="","",'Товары'!F65)</f>
        <v/>
      </c>
    </row>
    <row r="66">
      <c r="A66" s="6">
        <f>IF('Товары'!A66="","",'Товары'!A66)</f>
        <v/>
      </c>
      <c r="B66" s="6">
        <f>IF('Товары'!A66="","",'Товары'!B66)</f>
        <v/>
      </c>
      <c r="C66" s="6">
        <f>IF(A66="","",SUMIFS('Движение'!E:E,'Движение'!B:B,A66,'Движение'!D:D,"приход"))</f>
        <v/>
      </c>
      <c r="D66" s="6">
        <f>IF(A66="","",SUMIFS('Движение'!E:E,'Движение'!B:B,A66,'Движение'!D:D,"продажа"))</f>
        <v/>
      </c>
      <c r="E66" s="6">
        <f>IF(A66="","",SUMIFS('Движение'!E:E,'Движение'!B:B,A66,'Движение'!D:D,"возврат"))</f>
        <v/>
      </c>
      <c r="F66" s="6">
        <f>IF(A66="","",SUMIFS('Движение'!E:E,'Движение'!B:B,A66,'Движение'!D:D,"списание"))</f>
        <v/>
      </c>
      <c r="G66" s="9">
        <f>IF(A66="","",C66-D66+E66-F66)</f>
        <v/>
      </c>
      <c r="H66" s="7">
        <f>IF(A66="","",'Товары'!D66)</f>
        <v/>
      </c>
      <c r="I66" s="7">
        <f>IF(A66="","",G66*H66)</f>
        <v/>
      </c>
      <c r="J66" s="6">
        <f>IF(A66="","",'Товары'!F66)</f>
        <v/>
      </c>
    </row>
    <row r="67">
      <c r="A67" s="6">
        <f>IF('Товары'!A67="","",'Товары'!A67)</f>
        <v/>
      </c>
      <c r="B67" s="6">
        <f>IF('Товары'!A67="","",'Товары'!B67)</f>
        <v/>
      </c>
      <c r="C67" s="6">
        <f>IF(A67="","",SUMIFS('Движение'!E:E,'Движение'!B:B,A67,'Движение'!D:D,"приход"))</f>
        <v/>
      </c>
      <c r="D67" s="6">
        <f>IF(A67="","",SUMIFS('Движение'!E:E,'Движение'!B:B,A67,'Движение'!D:D,"продажа"))</f>
        <v/>
      </c>
      <c r="E67" s="6">
        <f>IF(A67="","",SUMIFS('Движение'!E:E,'Движение'!B:B,A67,'Движение'!D:D,"возврат"))</f>
        <v/>
      </c>
      <c r="F67" s="6">
        <f>IF(A67="","",SUMIFS('Движение'!E:E,'Движение'!B:B,A67,'Движение'!D:D,"списание"))</f>
        <v/>
      </c>
      <c r="G67" s="9">
        <f>IF(A67="","",C67-D67+E67-F67)</f>
        <v/>
      </c>
      <c r="H67" s="7">
        <f>IF(A67="","",'Товары'!D67)</f>
        <v/>
      </c>
      <c r="I67" s="7">
        <f>IF(A67="","",G67*H67)</f>
        <v/>
      </c>
      <c r="J67" s="6">
        <f>IF(A67="","",'Товары'!F67)</f>
        <v/>
      </c>
    </row>
    <row r="68">
      <c r="A68" s="6">
        <f>IF('Товары'!A68="","",'Товары'!A68)</f>
        <v/>
      </c>
      <c r="B68" s="6">
        <f>IF('Товары'!A68="","",'Товары'!B68)</f>
        <v/>
      </c>
      <c r="C68" s="6">
        <f>IF(A68="","",SUMIFS('Движение'!E:E,'Движение'!B:B,A68,'Движение'!D:D,"приход"))</f>
        <v/>
      </c>
      <c r="D68" s="6">
        <f>IF(A68="","",SUMIFS('Движение'!E:E,'Движение'!B:B,A68,'Движение'!D:D,"продажа"))</f>
        <v/>
      </c>
      <c r="E68" s="6">
        <f>IF(A68="","",SUMIFS('Движение'!E:E,'Движение'!B:B,A68,'Движение'!D:D,"возврат"))</f>
        <v/>
      </c>
      <c r="F68" s="6">
        <f>IF(A68="","",SUMIFS('Движение'!E:E,'Движение'!B:B,A68,'Движение'!D:D,"списание"))</f>
        <v/>
      </c>
      <c r="G68" s="9">
        <f>IF(A68="","",C68-D68+E68-F68)</f>
        <v/>
      </c>
      <c r="H68" s="7">
        <f>IF(A68="","",'Товары'!D68)</f>
        <v/>
      </c>
      <c r="I68" s="7">
        <f>IF(A68="","",G68*H68)</f>
        <v/>
      </c>
      <c r="J68" s="6">
        <f>IF(A68="","",'Товары'!F68)</f>
        <v/>
      </c>
    </row>
    <row r="69">
      <c r="A69" s="6">
        <f>IF('Товары'!A69="","",'Товары'!A69)</f>
        <v/>
      </c>
      <c r="B69" s="6">
        <f>IF('Товары'!A69="","",'Товары'!B69)</f>
        <v/>
      </c>
      <c r="C69" s="6">
        <f>IF(A69="","",SUMIFS('Движение'!E:E,'Движение'!B:B,A69,'Движение'!D:D,"приход"))</f>
        <v/>
      </c>
      <c r="D69" s="6">
        <f>IF(A69="","",SUMIFS('Движение'!E:E,'Движение'!B:B,A69,'Движение'!D:D,"продажа"))</f>
        <v/>
      </c>
      <c r="E69" s="6">
        <f>IF(A69="","",SUMIFS('Движение'!E:E,'Движение'!B:B,A69,'Движение'!D:D,"возврат"))</f>
        <v/>
      </c>
      <c r="F69" s="6">
        <f>IF(A69="","",SUMIFS('Движение'!E:E,'Движение'!B:B,A69,'Движение'!D:D,"списание"))</f>
        <v/>
      </c>
      <c r="G69" s="9">
        <f>IF(A69="","",C69-D69+E69-F69)</f>
        <v/>
      </c>
      <c r="H69" s="7">
        <f>IF(A69="","",'Товары'!D69)</f>
        <v/>
      </c>
      <c r="I69" s="7">
        <f>IF(A69="","",G69*H69)</f>
        <v/>
      </c>
      <c r="J69" s="6">
        <f>IF(A69="","",'Товары'!F69)</f>
        <v/>
      </c>
    </row>
    <row r="70">
      <c r="A70" s="6">
        <f>IF('Товары'!A70="","",'Товары'!A70)</f>
        <v/>
      </c>
      <c r="B70" s="6">
        <f>IF('Товары'!A70="","",'Товары'!B70)</f>
        <v/>
      </c>
      <c r="C70" s="6">
        <f>IF(A70="","",SUMIFS('Движение'!E:E,'Движение'!B:B,A70,'Движение'!D:D,"приход"))</f>
        <v/>
      </c>
      <c r="D70" s="6">
        <f>IF(A70="","",SUMIFS('Движение'!E:E,'Движение'!B:B,A70,'Движение'!D:D,"продажа"))</f>
        <v/>
      </c>
      <c r="E70" s="6">
        <f>IF(A70="","",SUMIFS('Движение'!E:E,'Движение'!B:B,A70,'Движение'!D:D,"возврат"))</f>
        <v/>
      </c>
      <c r="F70" s="6">
        <f>IF(A70="","",SUMIFS('Движение'!E:E,'Движение'!B:B,A70,'Движение'!D:D,"списание"))</f>
        <v/>
      </c>
      <c r="G70" s="9">
        <f>IF(A70="","",C70-D70+E70-F70)</f>
        <v/>
      </c>
      <c r="H70" s="7">
        <f>IF(A70="","",'Товары'!D70)</f>
        <v/>
      </c>
      <c r="I70" s="7">
        <f>IF(A70="","",G70*H70)</f>
        <v/>
      </c>
      <c r="J70" s="6">
        <f>IF(A70="","",'Товары'!F70)</f>
        <v/>
      </c>
    </row>
    <row r="71">
      <c r="A71" s="6">
        <f>IF('Товары'!A71="","",'Товары'!A71)</f>
        <v/>
      </c>
      <c r="B71" s="6">
        <f>IF('Товары'!A71="","",'Товары'!B71)</f>
        <v/>
      </c>
      <c r="C71" s="6">
        <f>IF(A71="","",SUMIFS('Движение'!E:E,'Движение'!B:B,A71,'Движение'!D:D,"приход"))</f>
        <v/>
      </c>
      <c r="D71" s="6">
        <f>IF(A71="","",SUMIFS('Движение'!E:E,'Движение'!B:B,A71,'Движение'!D:D,"продажа"))</f>
        <v/>
      </c>
      <c r="E71" s="6">
        <f>IF(A71="","",SUMIFS('Движение'!E:E,'Движение'!B:B,A71,'Движение'!D:D,"возврат"))</f>
        <v/>
      </c>
      <c r="F71" s="6">
        <f>IF(A71="","",SUMIFS('Движение'!E:E,'Движение'!B:B,A71,'Движение'!D:D,"списание"))</f>
        <v/>
      </c>
      <c r="G71" s="9">
        <f>IF(A71="","",C71-D71+E71-F71)</f>
        <v/>
      </c>
      <c r="H71" s="7">
        <f>IF(A71="","",'Товары'!D71)</f>
        <v/>
      </c>
      <c r="I71" s="7">
        <f>IF(A71="","",G71*H71)</f>
        <v/>
      </c>
      <c r="J71" s="6">
        <f>IF(A71="","",'Товары'!F71)</f>
        <v/>
      </c>
    </row>
    <row r="72">
      <c r="A72" s="6">
        <f>IF('Товары'!A72="","",'Товары'!A72)</f>
        <v/>
      </c>
      <c r="B72" s="6">
        <f>IF('Товары'!A72="","",'Товары'!B72)</f>
        <v/>
      </c>
      <c r="C72" s="6">
        <f>IF(A72="","",SUMIFS('Движение'!E:E,'Движение'!B:B,A72,'Движение'!D:D,"приход"))</f>
        <v/>
      </c>
      <c r="D72" s="6">
        <f>IF(A72="","",SUMIFS('Движение'!E:E,'Движение'!B:B,A72,'Движение'!D:D,"продажа"))</f>
        <v/>
      </c>
      <c r="E72" s="6">
        <f>IF(A72="","",SUMIFS('Движение'!E:E,'Движение'!B:B,A72,'Движение'!D:D,"возврат"))</f>
        <v/>
      </c>
      <c r="F72" s="6">
        <f>IF(A72="","",SUMIFS('Движение'!E:E,'Движение'!B:B,A72,'Движение'!D:D,"списание"))</f>
        <v/>
      </c>
      <c r="G72" s="9">
        <f>IF(A72="","",C72-D72+E72-F72)</f>
        <v/>
      </c>
      <c r="H72" s="7">
        <f>IF(A72="","",'Товары'!D72)</f>
        <v/>
      </c>
      <c r="I72" s="7">
        <f>IF(A72="","",G72*H72)</f>
        <v/>
      </c>
      <c r="J72" s="6">
        <f>IF(A72="","",'Товары'!F72)</f>
        <v/>
      </c>
    </row>
    <row r="73">
      <c r="A73" s="6">
        <f>IF('Товары'!A73="","",'Товары'!A73)</f>
        <v/>
      </c>
      <c r="B73" s="6">
        <f>IF('Товары'!A73="","",'Товары'!B73)</f>
        <v/>
      </c>
      <c r="C73" s="6">
        <f>IF(A73="","",SUMIFS('Движение'!E:E,'Движение'!B:B,A73,'Движение'!D:D,"приход"))</f>
        <v/>
      </c>
      <c r="D73" s="6">
        <f>IF(A73="","",SUMIFS('Движение'!E:E,'Движение'!B:B,A73,'Движение'!D:D,"продажа"))</f>
        <v/>
      </c>
      <c r="E73" s="6">
        <f>IF(A73="","",SUMIFS('Движение'!E:E,'Движение'!B:B,A73,'Движение'!D:D,"возврат"))</f>
        <v/>
      </c>
      <c r="F73" s="6">
        <f>IF(A73="","",SUMIFS('Движение'!E:E,'Движение'!B:B,A73,'Движение'!D:D,"списание"))</f>
        <v/>
      </c>
      <c r="G73" s="9">
        <f>IF(A73="","",C73-D73+E73-F73)</f>
        <v/>
      </c>
      <c r="H73" s="7">
        <f>IF(A73="","",'Товары'!D73)</f>
        <v/>
      </c>
      <c r="I73" s="7">
        <f>IF(A73="","",G73*H73)</f>
        <v/>
      </c>
      <c r="J73" s="6">
        <f>IF(A73="","",'Товары'!F73)</f>
        <v/>
      </c>
    </row>
    <row r="74">
      <c r="A74" s="6">
        <f>IF('Товары'!A74="","",'Товары'!A74)</f>
        <v/>
      </c>
      <c r="B74" s="6">
        <f>IF('Товары'!A74="","",'Товары'!B74)</f>
        <v/>
      </c>
      <c r="C74" s="6">
        <f>IF(A74="","",SUMIFS('Движение'!E:E,'Движение'!B:B,A74,'Движение'!D:D,"приход"))</f>
        <v/>
      </c>
      <c r="D74" s="6">
        <f>IF(A74="","",SUMIFS('Движение'!E:E,'Движение'!B:B,A74,'Движение'!D:D,"продажа"))</f>
        <v/>
      </c>
      <c r="E74" s="6">
        <f>IF(A74="","",SUMIFS('Движение'!E:E,'Движение'!B:B,A74,'Движение'!D:D,"возврат"))</f>
        <v/>
      </c>
      <c r="F74" s="6">
        <f>IF(A74="","",SUMIFS('Движение'!E:E,'Движение'!B:B,A74,'Движение'!D:D,"списание"))</f>
        <v/>
      </c>
      <c r="G74" s="9">
        <f>IF(A74="","",C74-D74+E74-F74)</f>
        <v/>
      </c>
      <c r="H74" s="7">
        <f>IF(A74="","",'Товары'!D74)</f>
        <v/>
      </c>
      <c r="I74" s="7">
        <f>IF(A74="","",G74*H74)</f>
        <v/>
      </c>
      <c r="J74" s="6">
        <f>IF(A74="","",'Товары'!F74)</f>
        <v/>
      </c>
    </row>
    <row r="75">
      <c r="A75" s="6">
        <f>IF('Товары'!A75="","",'Товары'!A75)</f>
        <v/>
      </c>
      <c r="B75" s="6">
        <f>IF('Товары'!A75="","",'Товары'!B75)</f>
        <v/>
      </c>
      <c r="C75" s="6">
        <f>IF(A75="","",SUMIFS('Движение'!E:E,'Движение'!B:B,A75,'Движение'!D:D,"приход"))</f>
        <v/>
      </c>
      <c r="D75" s="6">
        <f>IF(A75="","",SUMIFS('Движение'!E:E,'Движение'!B:B,A75,'Движение'!D:D,"продажа"))</f>
        <v/>
      </c>
      <c r="E75" s="6">
        <f>IF(A75="","",SUMIFS('Движение'!E:E,'Движение'!B:B,A75,'Движение'!D:D,"возврат"))</f>
        <v/>
      </c>
      <c r="F75" s="6">
        <f>IF(A75="","",SUMIFS('Движение'!E:E,'Движение'!B:B,A75,'Движение'!D:D,"списание"))</f>
        <v/>
      </c>
      <c r="G75" s="9">
        <f>IF(A75="","",C75-D75+E75-F75)</f>
        <v/>
      </c>
      <c r="H75" s="7">
        <f>IF(A75="","",'Товары'!D75)</f>
        <v/>
      </c>
      <c r="I75" s="7">
        <f>IF(A75="","",G75*H75)</f>
        <v/>
      </c>
      <c r="J75" s="6">
        <f>IF(A75="","",'Товары'!F75)</f>
        <v/>
      </c>
    </row>
    <row r="76">
      <c r="A76" s="6">
        <f>IF('Товары'!A76="","",'Товары'!A76)</f>
        <v/>
      </c>
      <c r="B76" s="6">
        <f>IF('Товары'!A76="","",'Товары'!B76)</f>
        <v/>
      </c>
      <c r="C76" s="6">
        <f>IF(A76="","",SUMIFS('Движение'!E:E,'Движение'!B:B,A76,'Движение'!D:D,"приход"))</f>
        <v/>
      </c>
      <c r="D76" s="6">
        <f>IF(A76="","",SUMIFS('Движение'!E:E,'Движение'!B:B,A76,'Движение'!D:D,"продажа"))</f>
        <v/>
      </c>
      <c r="E76" s="6">
        <f>IF(A76="","",SUMIFS('Движение'!E:E,'Движение'!B:B,A76,'Движение'!D:D,"возврат"))</f>
        <v/>
      </c>
      <c r="F76" s="6">
        <f>IF(A76="","",SUMIFS('Движение'!E:E,'Движение'!B:B,A76,'Движение'!D:D,"списание"))</f>
        <v/>
      </c>
      <c r="G76" s="9">
        <f>IF(A76="","",C76-D76+E76-F76)</f>
        <v/>
      </c>
      <c r="H76" s="7">
        <f>IF(A76="","",'Товары'!D76)</f>
        <v/>
      </c>
      <c r="I76" s="7">
        <f>IF(A76="","",G76*H76)</f>
        <v/>
      </c>
      <c r="J76" s="6">
        <f>IF(A76="","",'Товары'!F76)</f>
        <v/>
      </c>
    </row>
    <row r="77">
      <c r="A77" s="6">
        <f>IF('Товары'!A77="","",'Товары'!A77)</f>
        <v/>
      </c>
      <c r="B77" s="6">
        <f>IF('Товары'!A77="","",'Товары'!B77)</f>
        <v/>
      </c>
      <c r="C77" s="6">
        <f>IF(A77="","",SUMIFS('Движение'!E:E,'Движение'!B:B,A77,'Движение'!D:D,"приход"))</f>
        <v/>
      </c>
      <c r="D77" s="6">
        <f>IF(A77="","",SUMIFS('Движение'!E:E,'Движение'!B:B,A77,'Движение'!D:D,"продажа"))</f>
        <v/>
      </c>
      <c r="E77" s="6">
        <f>IF(A77="","",SUMIFS('Движение'!E:E,'Движение'!B:B,A77,'Движение'!D:D,"возврат"))</f>
        <v/>
      </c>
      <c r="F77" s="6">
        <f>IF(A77="","",SUMIFS('Движение'!E:E,'Движение'!B:B,A77,'Движение'!D:D,"списание"))</f>
        <v/>
      </c>
      <c r="G77" s="9">
        <f>IF(A77="","",C77-D77+E77-F77)</f>
        <v/>
      </c>
      <c r="H77" s="7">
        <f>IF(A77="","",'Товары'!D77)</f>
        <v/>
      </c>
      <c r="I77" s="7">
        <f>IF(A77="","",G77*H77)</f>
        <v/>
      </c>
      <c r="J77" s="6">
        <f>IF(A77="","",'Товары'!F77)</f>
        <v/>
      </c>
    </row>
    <row r="78">
      <c r="A78" s="6">
        <f>IF('Товары'!A78="","",'Товары'!A78)</f>
        <v/>
      </c>
      <c r="B78" s="6">
        <f>IF('Товары'!A78="","",'Товары'!B78)</f>
        <v/>
      </c>
      <c r="C78" s="6">
        <f>IF(A78="","",SUMIFS('Движение'!E:E,'Движение'!B:B,A78,'Движение'!D:D,"приход"))</f>
        <v/>
      </c>
      <c r="D78" s="6">
        <f>IF(A78="","",SUMIFS('Движение'!E:E,'Движение'!B:B,A78,'Движение'!D:D,"продажа"))</f>
        <v/>
      </c>
      <c r="E78" s="6">
        <f>IF(A78="","",SUMIFS('Движение'!E:E,'Движение'!B:B,A78,'Движение'!D:D,"возврат"))</f>
        <v/>
      </c>
      <c r="F78" s="6">
        <f>IF(A78="","",SUMIFS('Движение'!E:E,'Движение'!B:B,A78,'Движение'!D:D,"списание"))</f>
        <v/>
      </c>
      <c r="G78" s="9">
        <f>IF(A78="","",C78-D78+E78-F78)</f>
        <v/>
      </c>
      <c r="H78" s="7">
        <f>IF(A78="","",'Товары'!D78)</f>
        <v/>
      </c>
      <c r="I78" s="7">
        <f>IF(A78="","",G78*H78)</f>
        <v/>
      </c>
      <c r="J78" s="6">
        <f>IF(A78="","",'Товары'!F78)</f>
        <v/>
      </c>
    </row>
    <row r="79">
      <c r="A79" s="6">
        <f>IF('Товары'!A79="","",'Товары'!A79)</f>
        <v/>
      </c>
      <c r="B79" s="6">
        <f>IF('Товары'!A79="","",'Товары'!B79)</f>
        <v/>
      </c>
      <c r="C79" s="6">
        <f>IF(A79="","",SUMIFS('Движение'!E:E,'Движение'!B:B,A79,'Движение'!D:D,"приход"))</f>
        <v/>
      </c>
      <c r="D79" s="6">
        <f>IF(A79="","",SUMIFS('Движение'!E:E,'Движение'!B:B,A79,'Движение'!D:D,"продажа"))</f>
        <v/>
      </c>
      <c r="E79" s="6">
        <f>IF(A79="","",SUMIFS('Движение'!E:E,'Движение'!B:B,A79,'Движение'!D:D,"возврат"))</f>
        <v/>
      </c>
      <c r="F79" s="6">
        <f>IF(A79="","",SUMIFS('Движение'!E:E,'Движение'!B:B,A79,'Движение'!D:D,"списание"))</f>
        <v/>
      </c>
      <c r="G79" s="9">
        <f>IF(A79="","",C79-D79+E79-F79)</f>
        <v/>
      </c>
      <c r="H79" s="7">
        <f>IF(A79="","",'Товары'!D79)</f>
        <v/>
      </c>
      <c r="I79" s="7">
        <f>IF(A79="","",G79*H79)</f>
        <v/>
      </c>
      <c r="J79" s="6">
        <f>IF(A79="","",'Товары'!F79)</f>
        <v/>
      </c>
    </row>
    <row r="80">
      <c r="A80" s="6">
        <f>IF('Товары'!A80="","",'Товары'!A80)</f>
        <v/>
      </c>
      <c r="B80" s="6">
        <f>IF('Товары'!A80="","",'Товары'!B80)</f>
        <v/>
      </c>
      <c r="C80" s="6">
        <f>IF(A80="","",SUMIFS('Движение'!E:E,'Движение'!B:B,A80,'Движение'!D:D,"приход"))</f>
        <v/>
      </c>
      <c r="D80" s="6">
        <f>IF(A80="","",SUMIFS('Движение'!E:E,'Движение'!B:B,A80,'Движение'!D:D,"продажа"))</f>
        <v/>
      </c>
      <c r="E80" s="6">
        <f>IF(A80="","",SUMIFS('Движение'!E:E,'Движение'!B:B,A80,'Движение'!D:D,"возврат"))</f>
        <v/>
      </c>
      <c r="F80" s="6">
        <f>IF(A80="","",SUMIFS('Движение'!E:E,'Движение'!B:B,A80,'Движение'!D:D,"списание"))</f>
        <v/>
      </c>
      <c r="G80" s="9">
        <f>IF(A80="","",C80-D80+E80-F80)</f>
        <v/>
      </c>
      <c r="H80" s="7">
        <f>IF(A80="","",'Товары'!D80)</f>
        <v/>
      </c>
      <c r="I80" s="7">
        <f>IF(A80="","",G80*H80)</f>
        <v/>
      </c>
      <c r="J80" s="6">
        <f>IF(A80="","",'Товары'!F80)</f>
        <v/>
      </c>
    </row>
    <row r="81">
      <c r="A81" s="6">
        <f>IF('Товары'!A81="","",'Товары'!A81)</f>
        <v/>
      </c>
      <c r="B81" s="6">
        <f>IF('Товары'!A81="","",'Товары'!B81)</f>
        <v/>
      </c>
      <c r="C81" s="6">
        <f>IF(A81="","",SUMIFS('Движение'!E:E,'Движение'!B:B,A81,'Движение'!D:D,"приход"))</f>
        <v/>
      </c>
      <c r="D81" s="6">
        <f>IF(A81="","",SUMIFS('Движение'!E:E,'Движение'!B:B,A81,'Движение'!D:D,"продажа"))</f>
        <v/>
      </c>
      <c r="E81" s="6">
        <f>IF(A81="","",SUMIFS('Движение'!E:E,'Движение'!B:B,A81,'Движение'!D:D,"возврат"))</f>
        <v/>
      </c>
      <c r="F81" s="6">
        <f>IF(A81="","",SUMIFS('Движение'!E:E,'Движение'!B:B,A81,'Движение'!D:D,"списание"))</f>
        <v/>
      </c>
      <c r="G81" s="9">
        <f>IF(A81="","",C81-D81+E81-F81)</f>
        <v/>
      </c>
      <c r="H81" s="7">
        <f>IF(A81="","",'Товары'!D81)</f>
        <v/>
      </c>
      <c r="I81" s="7">
        <f>IF(A81="","",G81*H81)</f>
        <v/>
      </c>
      <c r="J81" s="6">
        <f>IF(A81="","",'Товары'!F81)</f>
        <v/>
      </c>
    </row>
    <row r="82">
      <c r="A82" s="6">
        <f>IF('Товары'!A82="","",'Товары'!A82)</f>
        <v/>
      </c>
      <c r="B82" s="6">
        <f>IF('Товары'!A82="","",'Товары'!B82)</f>
        <v/>
      </c>
      <c r="C82" s="6">
        <f>IF(A82="","",SUMIFS('Движение'!E:E,'Движение'!B:B,A82,'Движение'!D:D,"приход"))</f>
        <v/>
      </c>
      <c r="D82" s="6">
        <f>IF(A82="","",SUMIFS('Движение'!E:E,'Движение'!B:B,A82,'Движение'!D:D,"продажа"))</f>
        <v/>
      </c>
      <c r="E82" s="6">
        <f>IF(A82="","",SUMIFS('Движение'!E:E,'Движение'!B:B,A82,'Движение'!D:D,"возврат"))</f>
        <v/>
      </c>
      <c r="F82" s="6">
        <f>IF(A82="","",SUMIFS('Движение'!E:E,'Движение'!B:B,A82,'Движение'!D:D,"списание"))</f>
        <v/>
      </c>
      <c r="G82" s="9">
        <f>IF(A82="","",C82-D82+E82-F82)</f>
        <v/>
      </c>
      <c r="H82" s="7">
        <f>IF(A82="","",'Товары'!D82)</f>
        <v/>
      </c>
      <c r="I82" s="7">
        <f>IF(A82="","",G82*H82)</f>
        <v/>
      </c>
      <c r="J82" s="6">
        <f>IF(A82="","",'Товары'!F82)</f>
        <v/>
      </c>
    </row>
    <row r="83">
      <c r="A83" s="6">
        <f>IF('Товары'!A83="","",'Товары'!A83)</f>
        <v/>
      </c>
      <c r="B83" s="6">
        <f>IF('Товары'!A83="","",'Товары'!B83)</f>
        <v/>
      </c>
      <c r="C83" s="6">
        <f>IF(A83="","",SUMIFS('Движение'!E:E,'Движение'!B:B,A83,'Движение'!D:D,"приход"))</f>
        <v/>
      </c>
      <c r="D83" s="6">
        <f>IF(A83="","",SUMIFS('Движение'!E:E,'Движение'!B:B,A83,'Движение'!D:D,"продажа"))</f>
        <v/>
      </c>
      <c r="E83" s="6">
        <f>IF(A83="","",SUMIFS('Движение'!E:E,'Движение'!B:B,A83,'Движение'!D:D,"возврат"))</f>
        <v/>
      </c>
      <c r="F83" s="6">
        <f>IF(A83="","",SUMIFS('Движение'!E:E,'Движение'!B:B,A83,'Движение'!D:D,"списание"))</f>
        <v/>
      </c>
      <c r="G83" s="9">
        <f>IF(A83="","",C83-D83+E83-F83)</f>
        <v/>
      </c>
      <c r="H83" s="7">
        <f>IF(A83="","",'Товары'!D83)</f>
        <v/>
      </c>
      <c r="I83" s="7">
        <f>IF(A83="","",G83*H83)</f>
        <v/>
      </c>
      <c r="J83" s="6">
        <f>IF(A83="","",'Товары'!F83)</f>
        <v/>
      </c>
    </row>
    <row r="84">
      <c r="A84" s="6">
        <f>IF('Товары'!A84="","",'Товары'!A84)</f>
        <v/>
      </c>
      <c r="B84" s="6">
        <f>IF('Товары'!A84="","",'Товары'!B84)</f>
        <v/>
      </c>
      <c r="C84" s="6">
        <f>IF(A84="","",SUMIFS('Движение'!E:E,'Движение'!B:B,A84,'Движение'!D:D,"приход"))</f>
        <v/>
      </c>
      <c r="D84" s="6">
        <f>IF(A84="","",SUMIFS('Движение'!E:E,'Движение'!B:B,A84,'Движение'!D:D,"продажа"))</f>
        <v/>
      </c>
      <c r="E84" s="6">
        <f>IF(A84="","",SUMIFS('Движение'!E:E,'Движение'!B:B,A84,'Движение'!D:D,"возврат"))</f>
        <v/>
      </c>
      <c r="F84" s="6">
        <f>IF(A84="","",SUMIFS('Движение'!E:E,'Движение'!B:B,A84,'Движение'!D:D,"списание"))</f>
        <v/>
      </c>
      <c r="G84" s="9">
        <f>IF(A84="","",C84-D84+E84-F84)</f>
        <v/>
      </c>
      <c r="H84" s="7">
        <f>IF(A84="","",'Товары'!D84)</f>
        <v/>
      </c>
      <c r="I84" s="7">
        <f>IF(A84="","",G84*H84)</f>
        <v/>
      </c>
      <c r="J84" s="6">
        <f>IF(A84="","",'Товары'!F84)</f>
        <v/>
      </c>
    </row>
    <row r="85">
      <c r="A85" s="6">
        <f>IF('Товары'!A85="","",'Товары'!A85)</f>
        <v/>
      </c>
      <c r="B85" s="6">
        <f>IF('Товары'!A85="","",'Товары'!B85)</f>
        <v/>
      </c>
      <c r="C85" s="6">
        <f>IF(A85="","",SUMIFS('Движение'!E:E,'Движение'!B:B,A85,'Движение'!D:D,"приход"))</f>
        <v/>
      </c>
      <c r="D85" s="6">
        <f>IF(A85="","",SUMIFS('Движение'!E:E,'Движение'!B:B,A85,'Движение'!D:D,"продажа"))</f>
        <v/>
      </c>
      <c r="E85" s="6">
        <f>IF(A85="","",SUMIFS('Движение'!E:E,'Движение'!B:B,A85,'Движение'!D:D,"возврат"))</f>
        <v/>
      </c>
      <c r="F85" s="6">
        <f>IF(A85="","",SUMIFS('Движение'!E:E,'Движение'!B:B,A85,'Движение'!D:D,"списание"))</f>
        <v/>
      </c>
      <c r="G85" s="9">
        <f>IF(A85="","",C85-D85+E85-F85)</f>
        <v/>
      </c>
      <c r="H85" s="7">
        <f>IF(A85="","",'Товары'!D85)</f>
        <v/>
      </c>
      <c r="I85" s="7">
        <f>IF(A85="","",G85*H85)</f>
        <v/>
      </c>
      <c r="J85" s="6">
        <f>IF(A85="","",'Товары'!F85)</f>
        <v/>
      </c>
    </row>
    <row r="86">
      <c r="A86" s="6">
        <f>IF('Товары'!A86="","",'Товары'!A86)</f>
        <v/>
      </c>
      <c r="B86" s="6">
        <f>IF('Товары'!A86="","",'Товары'!B86)</f>
        <v/>
      </c>
      <c r="C86" s="6">
        <f>IF(A86="","",SUMIFS('Движение'!E:E,'Движение'!B:B,A86,'Движение'!D:D,"приход"))</f>
        <v/>
      </c>
      <c r="D86" s="6">
        <f>IF(A86="","",SUMIFS('Движение'!E:E,'Движение'!B:B,A86,'Движение'!D:D,"продажа"))</f>
        <v/>
      </c>
      <c r="E86" s="6">
        <f>IF(A86="","",SUMIFS('Движение'!E:E,'Движение'!B:B,A86,'Движение'!D:D,"возврат"))</f>
        <v/>
      </c>
      <c r="F86" s="6">
        <f>IF(A86="","",SUMIFS('Движение'!E:E,'Движение'!B:B,A86,'Движение'!D:D,"списание"))</f>
        <v/>
      </c>
      <c r="G86" s="9">
        <f>IF(A86="","",C86-D86+E86-F86)</f>
        <v/>
      </c>
      <c r="H86" s="7">
        <f>IF(A86="","",'Товары'!D86)</f>
        <v/>
      </c>
      <c r="I86" s="7">
        <f>IF(A86="","",G86*H86)</f>
        <v/>
      </c>
      <c r="J86" s="6">
        <f>IF(A86="","",'Товары'!F86)</f>
        <v/>
      </c>
    </row>
    <row r="87">
      <c r="A87" s="6">
        <f>IF('Товары'!A87="","",'Товары'!A87)</f>
        <v/>
      </c>
      <c r="B87" s="6">
        <f>IF('Товары'!A87="","",'Товары'!B87)</f>
        <v/>
      </c>
      <c r="C87" s="6">
        <f>IF(A87="","",SUMIFS('Движение'!E:E,'Движение'!B:B,A87,'Движение'!D:D,"приход"))</f>
        <v/>
      </c>
      <c r="D87" s="6">
        <f>IF(A87="","",SUMIFS('Движение'!E:E,'Движение'!B:B,A87,'Движение'!D:D,"продажа"))</f>
        <v/>
      </c>
      <c r="E87" s="6">
        <f>IF(A87="","",SUMIFS('Движение'!E:E,'Движение'!B:B,A87,'Движение'!D:D,"возврат"))</f>
        <v/>
      </c>
      <c r="F87" s="6">
        <f>IF(A87="","",SUMIFS('Движение'!E:E,'Движение'!B:B,A87,'Движение'!D:D,"списание"))</f>
        <v/>
      </c>
      <c r="G87" s="9">
        <f>IF(A87="","",C87-D87+E87-F87)</f>
        <v/>
      </c>
      <c r="H87" s="7">
        <f>IF(A87="","",'Товары'!D87)</f>
        <v/>
      </c>
      <c r="I87" s="7">
        <f>IF(A87="","",G87*H87)</f>
        <v/>
      </c>
      <c r="J87" s="6">
        <f>IF(A87="","",'Товары'!F87)</f>
        <v/>
      </c>
    </row>
    <row r="88">
      <c r="A88" s="6">
        <f>IF('Товары'!A88="","",'Товары'!A88)</f>
        <v/>
      </c>
      <c r="B88" s="6">
        <f>IF('Товары'!A88="","",'Товары'!B88)</f>
        <v/>
      </c>
      <c r="C88" s="6">
        <f>IF(A88="","",SUMIFS('Движение'!E:E,'Движение'!B:B,A88,'Движение'!D:D,"приход"))</f>
        <v/>
      </c>
      <c r="D88" s="6">
        <f>IF(A88="","",SUMIFS('Движение'!E:E,'Движение'!B:B,A88,'Движение'!D:D,"продажа"))</f>
        <v/>
      </c>
      <c r="E88" s="6">
        <f>IF(A88="","",SUMIFS('Движение'!E:E,'Движение'!B:B,A88,'Движение'!D:D,"возврат"))</f>
        <v/>
      </c>
      <c r="F88" s="6">
        <f>IF(A88="","",SUMIFS('Движение'!E:E,'Движение'!B:B,A88,'Движение'!D:D,"списание"))</f>
        <v/>
      </c>
      <c r="G88" s="9">
        <f>IF(A88="","",C88-D88+E88-F88)</f>
        <v/>
      </c>
      <c r="H88" s="7">
        <f>IF(A88="","",'Товары'!D88)</f>
        <v/>
      </c>
      <c r="I88" s="7">
        <f>IF(A88="","",G88*H88)</f>
        <v/>
      </c>
      <c r="J88" s="6">
        <f>IF(A88="","",'Товары'!F88)</f>
        <v/>
      </c>
    </row>
    <row r="89">
      <c r="A89" s="6">
        <f>IF('Товары'!A89="","",'Товары'!A89)</f>
        <v/>
      </c>
      <c r="B89" s="6">
        <f>IF('Товары'!A89="","",'Товары'!B89)</f>
        <v/>
      </c>
      <c r="C89" s="6">
        <f>IF(A89="","",SUMIFS('Движение'!E:E,'Движение'!B:B,A89,'Движение'!D:D,"приход"))</f>
        <v/>
      </c>
      <c r="D89" s="6">
        <f>IF(A89="","",SUMIFS('Движение'!E:E,'Движение'!B:B,A89,'Движение'!D:D,"продажа"))</f>
        <v/>
      </c>
      <c r="E89" s="6">
        <f>IF(A89="","",SUMIFS('Движение'!E:E,'Движение'!B:B,A89,'Движение'!D:D,"возврат"))</f>
        <v/>
      </c>
      <c r="F89" s="6">
        <f>IF(A89="","",SUMIFS('Движение'!E:E,'Движение'!B:B,A89,'Движение'!D:D,"списание"))</f>
        <v/>
      </c>
      <c r="G89" s="9">
        <f>IF(A89="","",C89-D89+E89-F89)</f>
        <v/>
      </c>
      <c r="H89" s="7">
        <f>IF(A89="","",'Товары'!D89)</f>
        <v/>
      </c>
      <c r="I89" s="7">
        <f>IF(A89="","",G89*H89)</f>
        <v/>
      </c>
      <c r="J89" s="6">
        <f>IF(A89="","",'Товары'!F89)</f>
        <v/>
      </c>
    </row>
    <row r="90">
      <c r="A90" s="6">
        <f>IF('Товары'!A90="","",'Товары'!A90)</f>
        <v/>
      </c>
      <c r="B90" s="6">
        <f>IF('Товары'!A90="","",'Товары'!B90)</f>
        <v/>
      </c>
      <c r="C90" s="6">
        <f>IF(A90="","",SUMIFS('Движение'!E:E,'Движение'!B:B,A90,'Движение'!D:D,"приход"))</f>
        <v/>
      </c>
      <c r="D90" s="6">
        <f>IF(A90="","",SUMIFS('Движение'!E:E,'Движение'!B:B,A90,'Движение'!D:D,"продажа"))</f>
        <v/>
      </c>
      <c r="E90" s="6">
        <f>IF(A90="","",SUMIFS('Движение'!E:E,'Движение'!B:B,A90,'Движение'!D:D,"возврат"))</f>
        <v/>
      </c>
      <c r="F90" s="6">
        <f>IF(A90="","",SUMIFS('Движение'!E:E,'Движение'!B:B,A90,'Движение'!D:D,"списание"))</f>
        <v/>
      </c>
      <c r="G90" s="9">
        <f>IF(A90="","",C90-D90+E90-F90)</f>
        <v/>
      </c>
      <c r="H90" s="7">
        <f>IF(A90="","",'Товары'!D90)</f>
        <v/>
      </c>
      <c r="I90" s="7">
        <f>IF(A90="","",G90*H90)</f>
        <v/>
      </c>
      <c r="J90" s="6">
        <f>IF(A90="","",'Товары'!F90)</f>
        <v/>
      </c>
    </row>
    <row r="91">
      <c r="A91" s="6">
        <f>IF('Товары'!A91="","",'Товары'!A91)</f>
        <v/>
      </c>
      <c r="B91" s="6">
        <f>IF('Товары'!A91="","",'Товары'!B91)</f>
        <v/>
      </c>
      <c r="C91" s="6">
        <f>IF(A91="","",SUMIFS('Движение'!E:E,'Движение'!B:B,A91,'Движение'!D:D,"приход"))</f>
        <v/>
      </c>
      <c r="D91" s="6">
        <f>IF(A91="","",SUMIFS('Движение'!E:E,'Движение'!B:B,A91,'Движение'!D:D,"продажа"))</f>
        <v/>
      </c>
      <c r="E91" s="6">
        <f>IF(A91="","",SUMIFS('Движение'!E:E,'Движение'!B:B,A91,'Движение'!D:D,"возврат"))</f>
        <v/>
      </c>
      <c r="F91" s="6">
        <f>IF(A91="","",SUMIFS('Движение'!E:E,'Движение'!B:B,A91,'Движение'!D:D,"списание"))</f>
        <v/>
      </c>
      <c r="G91" s="9">
        <f>IF(A91="","",C91-D91+E91-F91)</f>
        <v/>
      </c>
      <c r="H91" s="7">
        <f>IF(A91="","",'Товары'!D91)</f>
        <v/>
      </c>
      <c r="I91" s="7">
        <f>IF(A91="","",G91*H91)</f>
        <v/>
      </c>
      <c r="J91" s="6">
        <f>IF(A91="","",'Товары'!F91)</f>
        <v/>
      </c>
    </row>
    <row r="92">
      <c r="A92" s="6">
        <f>IF('Товары'!A92="","",'Товары'!A92)</f>
        <v/>
      </c>
      <c r="B92" s="6">
        <f>IF('Товары'!A92="","",'Товары'!B92)</f>
        <v/>
      </c>
      <c r="C92" s="6">
        <f>IF(A92="","",SUMIFS('Движение'!E:E,'Движение'!B:B,A92,'Движение'!D:D,"приход"))</f>
        <v/>
      </c>
      <c r="D92" s="6">
        <f>IF(A92="","",SUMIFS('Движение'!E:E,'Движение'!B:B,A92,'Движение'!D:D,"продажа"))</f>
        <v/>
      </c>
      <c r="E92" s="6">
        <f>IF(A92="","",SUMIFS('Движение'!E:E,'Движение'!B:B,A92,'Движение'!D:D,"возврат"))</f>
        <v/>
      </c>
      <c r="F92" s="6">
        <f>IF(A92="","",SUMIFS('Движение'!E:E,'Движение'!B:B,A92,'Движение'!D:D,"списание"))</f>
        <v/>
      </c>
      <c r="G92" s="9">
        <f>IF(A92="","",C92-D92+E92-F92)</f>
        <v/>
      </c>
      <c r="H92" s="7">
        <f>IF(A92="","",'Товары'!D92)</f>
        <v/>
      </c>
      <c r="I92" s="7">
        <f>IF(A92="","",G92*H92)</f>
        <v/>
      </c>
      <c r="J92" s="6">
        <f>IF(A92="","",'Товары'!F92)</f>
        <v/>
      </c>
    </row>
    <row r="93">
      <c r="A93" s="6">
        <f>IF('Товары'!A93="","",'Товары'!A93)</f>
        <v/>
      </c>
      <c r="B93" s="6">
        <f>IF('Товары'!A93="","",'Товары'!B93)</f>
        <v/>
      </c>
      <c r="C93" s="6">
        <f>IF(A93="","",SUMIFS('Движение'!E:E,'Движение'!B:B,A93,'Движение'!D:D,"приход"))</f>
        <v/>
      </c>
      <c r="D93" s="6">
        <f>IF(A93="","",SUMIFS('Движение'!E:E,'Движение'!B:B,A93,'Движение'!D:D,"продажа"))</f>
        <v/>
      </c>
      <c r="E93" s="6">
        <f>IF(A93="","",SUMIFS('Движение'!E:E,'Движение'!B:B,A93,'Движение'!D:D,"возврат"))</f>
        <v/>
      </c>
      <c r="F93" s="6">
        <f>IF(A93="","",SUMIFS('Движение'!E:E,'Движение'!B:B,A93,'Движение'!D:D,"списание"))</f>
        <v/>
      </c>
      <c r="G93" s="9">
        <f>IF(A93="","",C93-D93+E93-F93)</f>
        <v/>
      </c>
      <c r="H93" s="7">
        <f>IF(A93="","",'Товары'!D93)</f>
        <v/>
      </c>
      <c r="I93" s="7">
        <f>IF(A93="","",G93*H93)</f>
        <v/>
      </c>
      <c r="J93" s="6">
        <f>IF(A93="","",'Товары'!F93)</f>
        <v/>
      </c>
    </row>
    <row r="94">
      <c r="A94" s="6">
        <f>IF('Товары'!A94="","",'Товары'!A94)</f>
        <v/>
      </c>
      <c r="B94" s="6">
        <f>IF('Товары'!A94="","",'Товары'!B94)</f>
        <v/>
      </c>
      <c r="C94" s="6">
        <f>IF(A94="","",SUMIFS('Движение'!E:E,'Движение'!B:B,A94,'Движение'!D:D,"приход"))</f>
        <v/>
      </c>
      <c r="D94" s="6">
        <f>IF(A94="","",SUMIFS('Движение'!E:E,'Движение'!B:B,A94,'Движение'!D:D,"продажа"))</f>
        <v/>
      </c>
      <c r="E94" s="6">
        <f>IF(A94="","",SUMIFS('Движение'!E:E,'Движение'!B:B,A94,'Движение'!D:D,"возврат"))</f>
        <v/>
      </c>
      <c r="F94" s="6">
        <f>IF(A94="","",SUMIFS('Движение'!E:E,'Движение'!B:B,A94,'Движение'!D:D,"списание"))</f>
        <v/>
      </c>
      <c r="G94" s="9">
        <f>IF(A94="","",C94-D94+E94-F94)</f>
        <v/>
      </c>
      <c r="H94" s="7">
        <f>IF(A94="","",'Товары'!D94)</f>
        <v/>
      </c>
      <c r="I94" s="7">
        <f>IF(A94="","",G94*H94)</f>
        <v/>
      </c>
      <c r="J94" s="6">
        <f>IF(A94="","",'Товары'!F94)</f>
        <v/>
      </c>
    </row>
    <row r="95">
      <c r="A95" s="6">
        <f>IF('Товары'!A95="","",'Товары'!A95)</f>
        <v/>
      </c>
      <c r="B95" s="6">
        <f>IF('Товары'!A95="","",'Товары'!B95)</f>
        <v/>
      </c>
      <c r="C95" s="6">
        <f>IF(A95="","",SUMIFS('Движение'!E:E,'Движение'!B:B,A95,'Движение'!D:D,"приход"))</f>
        <v/>
      </c>
      <c r="D95" s="6">
        <f>IF(A95="","",SUMIFS('Движение'!E:E,'Движение'!B:B,A95,'Движение'!D:D,"продажа"))</f>
        <v/>
      </c>
      <c r="E95" s="6">
        <f>IF(A95="","",SUMIFS('Движение'!E:E,'Движение'!B:B,A95,'Движение'!D:D,"возврат"))</f>
        <v/>
      </c>
      <c r="F95" s="6">
        <f>IF(A95="","",SUMIFS('Движение'!E:E,'Движение'!B:B,A95,'Движение'!D:D,"списание"))</f>
        <v/>
      </c>
      <c r="G95" s="9">
        <f>IF(A95="","",C95-D95+E95-F95)</f>
        <v/>
      </c>
      <c r="H95" s="7">
        <f>IF(A95="","",'Товары'!D95)</f>
        <v/>
      </c>
      <c r="I95" s="7">
        <f>IF(A95="","",G95*H95)</f>
        <v/>
      </c>
      <c r="J95" s="6">
        <f>IF(A95="","",'Товары'!F95)</f>
        <v/>
      </c>
    </row>
    <row r="96">
      <c r="A96" s="6">
        <f>IF('Товары'!A96="","",'Товары'!A96)</f>
        <v/>
      </c>
      <c r="B96" s="6">
        <f>IF('Товары'!A96="","",'Товары'!B96)</f>
        <v/>
      </c>
      <c r="C96" s="6">
        <f>IF(A96="","",SUMIFS('Движение'!E:E,'Движение'!B:B,A96,'Движение'!D:D,"приход"))</f>
        <v/>
      </c>
      <c r="D96" s="6">
        <f>IF(A96="","",SUMIFS('Движение'!E:E,'Движение'!B:B,A96,'Движение'!D:D,"продажа"))</f>
        <v/>
      </c>
      <c r="E96" s="6">
        <f>IF(A96="","",SUMIFS('Движение'!E:E,'Движение'!B:B,A96,'Движение'!D:D,"возврат"))</f>
        <v/>
      </c>
      <c r="F96" s="6">
        <f>IF(A96="","",SUMIFS('Движение'!E:E,'Движение'!B:B,A96,'Движение'!D:D,"списание"))</f>
        <v/>
      </c>
      <c r="G96" s="9">
        <f>IF(A96="","",C96-D96+E96-F96)</f>
        <v/>
      </c>
      <c r="H96" s="7">
        <f>IF(A96="","",'Товары'!D96)</f>
        <v/>
      </c>
      <c r="I96" s="7">
        <f>IF(A96="","",G96*H96)</f>
        <v/>
      </c>
      <c r="J96" s="6">
        <f>IF(A96="","",'Товары'!F96)</f>
        <v/>
      </c>
    </row>
    <row r="97">
      <c r="A97" s="6">
        <f>IF('Товары'!A97="","",'Товары'!A97)</f>
        <v/>
      </c>
      <c r="B97" s="6">
        <f>IF('Товары'!A97="","",'Товары'!B97)</f>
        <v/>
      </c>
      <c r="C97" s="6">
        <f>IF(A97="","",SUMIFS('Движение'!E:E,'Движение'!B:B,A97,'Движение'!D:D,"приход"))</f>
        <v/>
      </c>
      <c r="D97" s="6">
        <f>IF(A97="","",SUMIFS('Движение'!E:E,'Движение'!B:B,A97,'Движение'!D:D,"продажа"))</f>
        <v/>
      </c>
      <c r="E97" s="6">
        <f>IF(A97="","",SUMIFS('Движение'!E:E,'Движение'!B:B,A97,'Движение'!D:D,"возврат"))</f>
        <v/>
      </c>
      <c r="F97" s="6">
        <f>IF(A97="","",SUMIFS('Движение'!E:E,'Движение'!B:B,A97,'Движение'!D:D,"списание"))</f>
        <v/>
      </c>
      <c r="G97" s="9">
        <f>IF(A97="","",C97-D97+E97-F97)</f>
        <v/>
      </c>
      <c r="H97" s="7">
        <f>IF(A97="","",'Товары'!D97)</f>
        <v/>
      </c>
      <c r="I97" s="7">
        <f>IF(A97="","",G97*H97)</f>
        <v/>
      </c>
      <c r="J97" s="6">
        <f>IF(A97="","",'Товары'!F97)</f>
        <v/>
      </c>
    </row>
    <row r="98">
      <c r="A98" s="6">
        <f>IF('Товары'!A98="","",'Товары'!A98)</f>
        <v/>
      </c>
      <c r="B98" s="6">
        <f>IF('Товары'!A98="","",'Товары'!B98)</f>
        <v/>
      </c>
      <c r="C98" s="6">
        <f>IF(A98="","",SUMIFS('Движение'!E:E,'Движение'!B:B,A98,'Движение'!D:D,"приход"))</f>
        <v/>
      </c>
      <c r="D98" s="6">
        <f>IF(A98="","",SUMIFS('Движение'!E:E,'Движение'!B:B,A98,'Движение'!D:D,"продажа"))</f>
        <v/>
      </c>
      <c r="E98" s="6">
        <f>IF(A98="","",SUMIFS('Движение'!E:E,'Движение'!B:B,A98,'Движение'!D:D,"возврат"))</f>
        <v/>
      </c>
      <c r="F98" s="6">
        <f>IF(A98="","",SUMIFS('Движение'!E:E,'Движение'!B:B,A98,'Движение'!D:D,"списание"))</f>
        <v/>
      </c>
      <c r="G98" s="9">
        <f>IF(A98="","",C98-D98+E98-F98)</f>
        <v/>
      </c>
      <c r="H98" s="7">
        <f>IF(A98="","",'Товары'!D98)</f>
        <v/>
      </c>
      <c r="I98" s="7">
        <f>IF(A98="","",G98*H98)</f>
        <v/>
      </c>
      <c r="J98" s="6">
        <f>IF(A98="","",'Товары'!F98)</f>
        <v/>
      </c>
    </row>
    <row r="99">
      <c r="A99" s="6">
        <f>IF('Товары'!A99="","",'Товары'!A99)</f>
        <v/>
      </c>
      <c r="B99" s="6">
        <f>IF('Товары'!A99="","",'Товары'!B99)</f>
        <v/>
      </c>
      <c r="C99" s="6">
        <f>IF(A99="","",SUMIFS('Движение'!E:E,'Движение'!B:B,A99,'Движение'!D:D,"приход"))</f>
        <v/>
      </c>
      <c r="D99" s="6">
        <f>IF(A99="","",SUMIFS('Движение'!E:E,'Движение'!B:B,A99,'Движение'!D:D,"продажа"))</f>
        <v/>
      </c>
      <c r="E99" s="6">
        <f>IF(A99="","",SUMIFS('Движение'!E:E,'Движение'!B:B,A99,'Движение'!D:D,"возврат"))</f>
        <v/>
      </c>
      <c r="F99" s="6">
        <f>IF(A99="","",SUMIFS('Движение'!E:E,'Движение'!B:B,A99,'Движение'!D:D,"списание"))</f>
        <v/>
      </c>
      <c r="G99" s="9">
        <f>IF(A99="","",C99-D99+E99-F99)</f>
        <v/>
      </c>
      <c r="H99" s="7">
        <f>IF(A99="","",'Товары'!D99)</f>
        <v/>
      </c>
      <c r="I99" s="7">
        <f>IF(A99="","",G99*H99)</f>
        <v/>
      </c>
      <c r="J99" s="6">
        <f>IF(A99="","",'Товары'!F99)</f>
        <v/>
      </c>
    </row>
    <row r="100">
      <c r="A100" s="6">
        <f>IF('Товары'!A100="","",'Товары'!A100)</f>
        <v/>
      </c>
      <c r="B100" s="6">
        <f>IF('Товары'!A100="","",'Товары'!B100)</f>
        <v/>
      </c>
      <c r="C100" s="6">
        <f>IF(A100="","",SUMIFS('Движение'!E:E,'Движение'!B:B,A100,'Движение'!D:D,"приход"))</f>
        <v/>
      </c>
      <c r="D100" s="6">
        <f>IF(A100="","",SUMIFS('Движение'!E:E,'Движение'!B:B,A100,'Движение'!D:D,"продажа"))</f>
        <v/>
      </c>
      <c r="E100" s="6">
        <f>IF(A100="","",SUMIFS('Движение'!E:E,'Движение'!B:B,A100,'Движение'!D:D,"возврат"))</f>
        <v/>
      </c>
      <c r="F100" s="6">
        <f>IF(A100="","",SUMIFS('Движение'!E:E,'Движение'!B:B,A100,'Движение'!D:D,"списание"))</f>
        <v/>
      </c>
      <c r="G100" s="9">
        <f>IF(A100="","",C100-D100+E100-F100)</f>
        <v/>
      </c>
      <c r="H100" s="7">
        <f>IF(A100="","",'Товары'!D100)</f>
        <v/>
      </c>
      <c r="I100" s="7">
        <f>IF(A100="","",G100*H100)</f>
        <v/>
      </c>
      <c r="J100" s="6">
        <f>IF(A100="","",'Товары'!F100)</f>
        <v/>
      </c>
    </row>
    <row r="101">
      <c r="A101" s="6">
        <f>IF('Товары'!A101="","",'Товары'!A101)</f>
        <v/>
      </c>
      <c r="B101" s="6">
        <f>IF('Товары'!A101="","",'Товары'!B101)</f>
        <v/>
      </c>
      <c r="C101" s="6">
        <f>IF(A101="","",SUMIFS('Движение'!E:E,'Движение'!B:B,A101,'Движение'!D:D,"приход"))</f>
        <v/>
      </c>
      <c r="D101" s="6">
        <f>IF(A101="","",SUMIFS('Движение'!E:E,'Движение'!B:B,A101,'Движение'!D:D,"продажа"))</f>
        <v/>
      </c>
      <c r="E101" s="6">
        <f>IF(A101="","",SUMIFS('Движение'!E:E,'Движение'!B:B,A101,'Движение'!D:D,"возврат"))</f>
        <v/>
      </c>
      <c r="F101" s="6">
        <f>IF(A101="","",SUMIFS('Движение'!E:E,'Движение'!B:B,A101,'Движение'!D:D,"списание"))</f>
        <v/>
      </c>
      <c r="G101" s="9">
        <f>IF(A101="","",C101-D101+E101-F101)</f>
        <v/>
      </c>
      <c r="H101" s="7">
        <f>IF(A101="","",'Товары'!D101)</f>
        <v/>
      </c>
      <c r="I101" s="7">
        <f>IF(A101="","",G101*H101)</f>
        <v/>
      </c>
      <c r="J101" s="6">
        <f>IF(A101="","",'Товары'!F101)</f>
        <v/>
      </c>
    </row>
    <row r="102">
      <c r="A102" s="6">
        <f>IF('Товары'!A102="","",'Товары'!A102)</f>
        <v/>
      </c>
      <c r="B102" s="6">
        <f>IF('Товары'!A102="","",'Товары'!B102)</f>
        <v/>
      </c>
      <c r="C102" s="6">
        <f>IF(A102="","",SUMIFS('Движение'!E:E,'Движение'!B:B,A102,'Движение'!D:D,"приход"))</f>
        <v/>
      </c>
      <c r="D102" s="6">
        <f>IF(A102="","",SUMIFS('Движение'!E:E,'Движение'!B:B,A102,'Движение'!D:D,"продажа"))</f>
        <v/>
      </c>
      <c r="E102" s="6">
        <f>IF(A102="","",SUMIFS('Движение'!E:E,'Движение'!B:B,A102,'Движение'!D:D,"возврат"))</f>
        <v/>
      </c>
      <c r="F102" s="6">
        <f>IF(A102="","",SUMIFS('Движение'!E:E,'Движение'!B:B,A102,'Движение'!D:D,"списание"))</f>
        <v/>
      </c>
      <c r="G102" s="9">
        <f>IF(A102="","",C102-D102+E102-F102)</f>
        <v/>
      </c>
      <c r="H102" s="7">
        <f>IF(A102="","",'Товары'!D102)</f>
        <v/>
      </c>
      <c r="I102" s="7">
        <f>IF(A102="","",G102*H102)</f>
        <v/>
      </c>
      <c r="J102" s="6">
        <f>IF(A102="","",'Товары'!F102)</f>
        <v/>
      </c>
    </row>
    <row r="103">
      <c r="A103" s="6">
        <f>IF('Товары'!A103="","",'Товары'!A103)</f>
        <v/>
      </c>
      <c r="B103" s="6">
        <f>IF('Товары'!A103="","",'Товары'!B103)</f>
        <v/>
      </c>
      <c r="C103" s="6">
        <f>IF(A103="","",SUMIFS('Движение'!E:E,'Движение'!B:B,A103,'Движение'!D:D,"приход"))</f>
        <v/>
      </c>
      <c r="D103" s="6">
        <f>IF(A103="","",SUMIFS('Движение'!E:E,'Движение'!B:B,A103,'Движение'!D:D,"продажа"))</f>
        <v/>
      </c>
      <c r="E103" s="6">
        <f>IF(A103="","",SUMIFS('Движение'!E:E,'Движение'!B:B,A103,'Движение'!D:D,"возврат"))</f>
        <v/>
      </c>
      <c r="F103" s="6">
        <f>IF(A103="","",SUMIFS('Движение'!E:E,'Движение'!B:B,A103,'Движение'!D:D,"списание"))</f>
        <v/>
      </c>
      <c r="G103" s="9">
        <f>IF(A103="","",C103-D103+E103-F103)</f>
        <v/>
      </c>
      <c r="H103" s="7">
        <f>IF(A103="","",'Товары'!D103)</f>
        <v/>
      </c>
      <c r="I103" s="7">
        <f>IF(A103="","",G103*H103)</f>
        <v/>
      </c>
      <c r="J103" s="6">
        <f>IF(A103="","",'Товары'!F103)</f>
        <v/>
      </c>
    </row>
    <row r="104">
      <c r="A104" s="6">
        <f>IF('Товары'!A104="","",'Товары'!A104)</f>
        <v/>
      </c>
      <c r="B104" s="6">
        <f>IF('Товары'!A104="","",'Товары'!B104)</f>
        <v/>
      </c>
      <c r="C104" s="6">
        <f>IF(A104="","",SUMIFS('Движение'!E:E,'Движение'!B:B,A104,'Движение'!D:D,"приход"))</f>
        <v/>
      </c>
      <c r="D104" s="6">
        <f>IF(A104="","",SUMIFS('Движение'!E:E,'Движение'!B:B,A104,'Движение'!D:D,"продажа"))</f>
        <v/>
      </c>
      <c r="E104" s="6">
        <f>IF(A104="","",SUMIFS('Движение'!E:E,'Движение'!B:B,A104,'Движение'!D:D,"возврат"))</f>
        <v/>
      </c>
      <c r="F104" s="6">
        <f>IF(A104="","",SUMIFS('Движение'!E:E,'Движение'!B:B,A104,'Движение'!D:D,"списание"))</f>
        <v/>
      </c>
      <c r="G104" s="9">
        <f>IF(A104="","",C104-D104+E104-F104)</f>
        <v/>
      </c>
      <c r="H104" s="7">
        <f>IF(A104="","",'Товары'!D104)</f>
        <v/>
      </c>
      <c r="I104" s="7">
        <f>IF(A104="","",G104*H104)</f>
        <v/>
      </c>
      <c r="J104" s="6">
        <f>IF(A104="","",'Товары'!F104)</f>
        <v/>
      </c>
    </row>
    <row r="105">
      <c r="A105" s="6">
        <f>IF('Товары'!A105="","",'Товары'!A105)</f>
        <v/>
      </c>
      <c r="B105" s="6">
        <f>IF('Товары'!A105="","",'Товары'!B105)</f>
        <v/>
      </c>
      <c r="C105" s="6">
        <f>IF(A105="","",SUMIFS('Движение'!E:E,'Движение'!B:B,A105,'Движение'!D:D,"приход"))</f>
        <v/>
      </c>
      <c r="D105" s="6">
        <f>IF(A105="","",SUMIFS('Движение'!E:E,'Движение'!B:B,A105,'Движение'!D:D,"продажа"))</f>
        <v/>
      </c>
      <c r="E105" s="6">
        <f>IF(A105="","",SUMIFS('Движение'!E:E,'Движение'!B:B,A105,'Движение'!D:D,"возврат"))</f>
        <v/>
      </c>
      <c r="F105" s="6">
        <f>IF(A105="","",SUMIFS('Движение'!E:E,'Движение'!B:B,A105,'Движение'!D:D,"списание"))</f>
        <v/>
      </c>
      <c r="G105" s="9">
        <f>IF(A105="","",C105-D105+E105-F105)</f>
        <v/>
      </c>
      <c r="H105" s="7">
        <f>IF(A105="","",'Товары'!D105)</f>
        <v/>
      </c>
      <c r="I105" s="7">
        <f>IF(A105="","",G105*H105)</f>
        <v/>
      </c>
      <c r="J105" s="6">
        <f>IF(A105="","",'Товары'!F105)</f>
        <v/>
      </c>
    </row>
    <row r="106">
      <c r="A106" s="6">
        <f>IF('Товары'!A106="","",'Товары'!A106)</f>
        <v/>
      </c>
      <c r="B106" s="6">
        <f>IF('Товары'!A106="","",'Товары'!B106)</f>
        <v/>
      </c>
      <c r="C106" s="6">
        <f>IF(A106="","",SUMIFS('Движение'!E:E,'Движение'!B:B,A106,'Движение'!D:D,"приход"))</f>
        <v/>
      </c>
      <c r="D106" s="6">
        <f>IF(A106="","",SUMIFS('Движение'!E:E,'Движение'!B:B,A106,'Движение'!D:D,"продажа"))</f>
        <v/>
      </c>
      <c r="E106" s="6">
        <f>IF(A106="","",SUMIFS('Движение'!E:E,'Движение'!B:B,A106,'Движение'!D:D,"возврат"))</f>
        <v/>
      </c>
      <c r="F106" s="6">
        <f>IF(A106="","",SUMIFS('Движение'!E:E,'Движение'!B:B,A106,'Движение'!D:D,"списание"))</f>
        <v/>
      </c>
      <c r="G106" s="9">
        <f>IF(A106="","",C106-D106+E106-F106)</f>
        <v/>
      </c>
      <c r="H106" s="7">
        <f>IF(A106="","",'Товары'!D106)</f>
        <v/>
      </c>
      <c r="I106" s="7">
        <f>IF(A106="","",G106*H106)</f>
        <v/>
      </c>
      <c r="J106" s="6">
        <f>IF(A106="","",'Товары'!F106)</f>
        <v/>
      </c>
    </row>
    <row r="107">
      <c r="A107" s="6">
        <f>IF('Товары'!A107="","",'Товары'!A107)</f>
        <v/>
      </c>
      <c r="B107" s="6">
        <f>IF('Товары'!A107="","",'Товары'!B107)</f>
        <v/>
      </c>
      <c r="C107" s="6">
        <f>IF(A107="","",SUMIFS('Движение'!E:E,'Движение'!B:B,A107,'Движение'!D:D,"приход"))</f>
        <v/>
      </c>
      <c r="D107" s="6">
        <f>IF(A107="","",SUMIFS('Движение'!E:E,'Движение'!B:B,A107,'Движение'!D:D,"продажа"))</f>
        <v/>
      </c>
      <c r="E107" s="6">
        <f>IF(A107="","",SUMIFS('Движение'!E:E,'Движение'!B:B,A107,'Движение'!D:D,"возврат"))</f>
        <v/>
      </c>
      <c r="F107" s="6">
        <f>IF(A107="","",SUMIFS('Движение'!E:E,'Движение'!B:B,A107,'Движение'!D:D,"списание"))</f>
        <v/>
      </c>
      <c r="G107" s="9">
        <f>IF(A107="","",C107-D107+E107-F107)</f>
        <v/>
      </c>
      <c r="H107" s="7">
        <f>IF(A107="","",'Товары'!D107)</f>
        <v/>
      </c>
      <c r="I107" s="7">
        <f>IF(A107="","",G107*H107)</f>
        <v/>
      </c>
      <c r="J107" s="6">
        <f>IF(A107="","",'Товары'!F107)</f>
        <v/>
      </c>
    </row>
    <row r="108">
      <c r="A108" s="6">
        <f>IF('Товары'!A108="","",'Товары'!A108)</f>
        <v/>
      </c>
      <c r="B108" s="6">
        <f>IF('Товары'!A108="","",'Товары'!B108)</f>
        <v/>
      </c>
      <c r="C108" s="6">
        <f>IF(A108="","",SUMIFS('Движение'!E:E,'Движение'!B:B,A108,'Движение'!D:D,"приход"))</f>
        <v/>
      </c>
      <c r="D108" s="6">
        <f>IF(A108="","",SUMIFS('Движение'!E:E,'Движение'!B:B,A108,'Движение'!D:D,"продажа"))</f>
        <v/>
      </c>
      <c r="E108" s="6">
        <f>IF(A108="","",SUMIFS('Движение'!E:E,'Движение'!B:B,A108,'Движение'!D:D,"возврат"))</f>
        <v/>
      </c>
      <c r="F108" s="6">
        <f>IF(A108="","",SUMIFS('Движение'!E:E,'Движение'!B:B,A108,'Движение'!D:D,"списание"))</f>
        <v/>
      </c>
      <c r="G108" s="9">
        <f>IF(A108="","",C108-D108+E108-F108)</f>
        <v/>
      </c>
      <c r="H108" s="7">
        <f>IF(A108="","",'Товары'!D108)</f>
        <v/>
      </c>
      <c r="I108" s="7">
        <f>IF(A108="","",G108*H108)</f>
        <v/>
      </c>
      <c r="J108" s="6">
        <f>IF(A108="","",'Товары'!F108)</f>
        <v/>
      </c>
    </row>
    <row r="109">
      <c r="A109" s="6">
        <f>IF('Товары'!A109="","",'Товары'!A109)</f>
        <v/>
      </c>
      <c r="B109" s="6">
        <f>IF('Товары'!A109="","",'Товары'!B109)</f>
        <v/>
      </c>
      <c r="C109" s="6">
        <f>IF(A109="","",SUMIFS('Движение'!E:E,'Движение'!B:B,A109,'Движение'!D:D,"приход"))</f>
        <v/>
      </c>
      <c r="D109" s="6">
        <f>IF(A109="","",SUMIFS('Движение'!E:E,'Движение'!B:B,A109,'Движение'!D:D,"продажа"))</f>
        <v/>
      </c>
      <c r="E109" s="6">
        <f>IF(A109="","",SUMIFS('Движение'!E:E,'Движение'!B:B,A109,'Движение'!D:D,"возврат"))</f>
        <v/>
      </c>
      <c r="F109" s="6">
        <f>IF(A109="","",SUMIFS('Движение'!E:E,'Движение'!B:B,A109,'Движение'!D:D,"списание"))</f>
        <v/>
      </c>
      <c r="G109" s="9">
        <f>IF(A109="","",C109-D109+E109-F109)</f>
        <v/>
      </c>
      <c r="H109" s="7">
        <f>IF(A109="","",'Товары'!D109)</f>
        <v/>
      </c>
      <c r="I109" s="7">
        <f>IF(A109="","",G109*H109)</f>
        <v/>
      </c>
      <c r="J109" s="6">
        <f>IF(A109="","",'Товары'!F109)</f>
        <v/>
      </c>
    </row>
    <row r="110">
      <c r="A110" s="6">
        <f>IF('Товары'!A110="","",'Товары'!A110)</f>
        <v/>
      </c>
      <c r="B110" s="6">
        <f>IF('Товары'!A110="","",'Товары'!B110)</f>
        <v/>
      </c>
      <c r="C110" s="6">
        <f>IF(A110="","",SUMIFS('Движение'!E:E,'Движение'!B:B,A110,'Движение'!D:D,"приход"))</f>
        <v/>
      </c>
      <c r="D110" s="6">
        <f>IF(A110="","",SUMIFS('Движение'!E:E,'Движение'!B:B,A110,'Движение'!D:D,"продажа"))</f>
        <v/>
      </c>
      <c r="E110" s="6">
        <f>IF(A110="","",SUMIFS('Движение'!E:E,'Движение'!B:B,A110,'Движение'!D:D,"возврат"))</f>
        <v/>
      </c>
      <c r="F110" s="6">
        <f>IF(A110="","",SUMIFS('Движение'!E:E,'Движение'!B:B,A110,'Движение'!D:D,"списание"))</f>
        <v/>
      </c>
      <c r="G110" s="9">
        <f>IF(A110="","",C110-D110+E110-F110)</f>
        <v/>
      </c>
      <c r="H110" s="7">
        <f>IF(A110="","",'Товары'!D110)</f>
        <v/>
      </c>
      <c r="I110" s="7">
        <f>IF(A110="","",G110*H110)</f>
        <v/>
      </c>
      <c r="J110" s="6">
        <f>IF(A110="","",'Товары'!F110)</f>
        <v/>
      </c>
    </row>
    <row r="111">
      <c r="A111" s="6">
        <f>IF('Товары'!A111="","",'Товары'!A111)</f>
        <v/>
      </c>
      <c r="B111" s="6">
        <f>IF('Товары'!A111="","",'Товары'!B111)</f>
        <v/>
      </c>
      <c r="C111" s="6">
        <f>IF(A111="","",SUMIFS('Движение'!E:E,'Движение'!B:B,A111,'Движение'!D:D,"приход"))</f>
        <v/>
      </c>
      <c r="D111" s="6">
        <f>IF(A111="","",SUMIFS('Движение'!E:E,'Движение'!B:B,A111,'Движение'!D:D,"продажа"))</f>
        <v/>
      </c>
      <c r="E111" s="6">
        <f>IF(A111="","",SUMIFS('Движение'!E:E,'Движение'!B:B,A111,'Движение'!D:D,"возврат"))</f>
        <v/>
      </c>
      <c r="F111" s="6">
        <f>IF(A111="","",SUMIFS('Движение'!E:E,'Движение'!B:B,A111,'Движение'!D:D,"списание"))</f>
        <v/>
      </c>
      <c r="G111" s="9">
        <f>IF(A111="","",C111-D111+E111-F111)</f>
        <v/>
      </c>
      <c r="H111" s="7">
        <f>IF(A111="","",'Товары'!D111)</f>
        <v/>
      </c>
      <c r="I111" s="7">
        <f>IF(A111="","",G111*H111)</f>
        <v/>
      </c>
      <c r="J111" s="6">
        <f>IF(A111="","",'Товары'!F111)</f>
        <v/>
      </c>
    </row>
    <row r="112">
      <c r="A112" s="6">
        <f>IF('Товары'!A112="","",'Товары'!A112)</f>
        <v/>
      </c>
      <c r="B112" s="6">
        <f>IF('Товары'!A112="","",'Товары'!B112)</f>
        <v/>
      </c>
      <c r="C112" s="6">
        <f>IF(A112="","",SUMIFS('Движение'!E:E,'Движение'!B:B,A112,'Движение'!D:D,"приход"))</f>
        <v/>
      </c>
      <c r="D112" s="6">
        <f>IF(A112="","",SUMIFS('Движение'!E:E,'Движение'!B:B,A112,'Движение'!D:D,"продажа"))</f>
        <v/>
      </c>
      <c r="E112" s="6">
        <f>IF(A112="","",SUMIFS('Движение'!E:E,'Движение'!B:B,A112,'Движение'!D:D,"возврат"))</f>
        <v/>
      </c>
      <c r="F112" s="6">
        <f>IF(A112="","",SUMIFS('Движение'!E:E,'Движение'!B:B,A112,'Движение'!D:D,"списание"))</f>
        <v/>
      </c>
      <c r="G112" s="9">
        <f>IF(A112="","",C112-D112+E112-F112)</f>
        <v/>
      </c>
      <c r="H112" s="7">
        <f>IF(A112="","",'Товары'!D112)</f>
        <v/>
      </c>
      <c r="I112" s="7">
        <f>IF(A112="","",G112*H112)</f>
        <v/>
      </c>
      <c r="J112" s="6">
        <f>IF(A112="","",'Товары'!F112)</f>
        <v/>
      </c>
    </row>
    <row r="113">
      <c r="A113" s="6">
        <f>IF('Товары'!A113="","",'Товары'!A113)</f>
        <v/>
      </c>
      <c r="B113" s="6">
        <f>IF('Товары'!A113="","",'Товары'!B113)</f>
        <v/>
      </c>
      <c r="C113" s="6">
        <f>IF(A113="","",SUMIFS('Движение'!E:E,'Движение'!B:B,A113,'Движение'!D:D,"приход"))</f>
        <v/>
      </c>
      <c r="D113" s="6">
        <f>IF(A113="","",SUMIFS('Движение'!E:E,'Движение'!B:B,A113,'Движение'!D:D,"продажа"))</f>
        <v/>
      </c>
      <c r="E113" s="6">
        <f>IF(A113="","",SUMIFS('Движение'!E:E,'Движение'!B:B,A113,'Движение'!D:D,"возврат"))</f>
        <v/>
      </c>
      <c r="F113" s="6">
        <f>IF(A113="","",SUMIFS('Движение'!E:E,'Движение'!B:B,A113,'Движение'!D:D,"списание"))</f>
        <v/>
      </c>
      <c r="G113" s="9">
        <f>IF(A113="","",C113-D113+E113-F113)</f>
        <v/>
      </c>
      <c r="H113" s="7">
        <f>IF(A113="","",'Товары'!D113)</f>
        <v/>
      </c>
      <c r="I113" s="7">
        <f>IF(A113="","",G113*H113)</f>
        <v/>
      </c>
      <c r="J113" s="6">
        <f>IF(A113="","",'Товары'!F113)</f>
        <v/>
      </c>
    </row>
    <row r="114">
      <c r="A114" s="6">
        <f>IF('Товары'!A114="","",'Товары'!A114)</f>
        <v/>
      </c>
      <c r="B114" s="6">
        <f>IF('Товары'!A114="","",'Товары'!B114)</f>
        <v/>
      </c>
      <c r="C114" s="6">
        <f>IF(A114="","",SUMIFS('Движение'!E:E,'Движение'!B:B,A114,'Движение'!D:D,"приход"))</f>
        <v/>
      </c>
      <c r="D114" s="6">
        <f>IF(A114="","",SUMIFS('Движение'!E:E,'Движение'!B:B,A114,'Движение'!D:D,"продажа"))</f>
        <v/>
      </c>
      <c r="E114" s="6">
        <f>IF(A114="","",SUMIFS('Движение'!E:E,'Движение'!B:B,A114,'Движение'!D:D,"возврат"))</f>
        <v/>
      </c>
      <c r="F114" s="6">
        <f>IF(A114="","",SUMIFS('Движение'!E:E,'Движение'!B:B,A114,'Движение'!D:D,"списание"))</f>
        <v/>
      </c>
      <c r="G114" s="9">
        <f>IF(A114="","",C114-D114+E114-F114)</f>
        <v/>
      </c>
      <c r="H114" s="7">
        <f>IF(A114="","",'Товары'!D114)</f>
        <v/>
      </c>
      <c r="I114" s="7">
        <f>IF(A114="","",G114*H114)</f>
        <v/>
      </c>
      <c r="J114" s="6">
        <f>IF(A114="","",'Товары'!F114)</f>
        <v/>
      </c>
    </row>
    <row r="115">
      <c r="A115" s="6">
        <f>IF('Товары'!A115="","",'Товары'!A115)</f>
        <v/>
      </c>
      <c r="B115" s="6">
        <f>IF('Товары'!A115="","",'Товары'!B115)</f>
        <v/>
      </c>
      <c r="C115" s="6">
        <f>IF(A115="","",SUMIFS('Движение'!E:E,'Движение'!B:B,A115,'Движение'!D:D,"приход"))</f>
        <v/>
      </c>
      <c r="D115" s="6">
        <f>IF(A115="","",SUMIFS('Движение'!E:E,'Движение'!B:B,A115,'Движение'!D:D,"продажа"))</f>
        <v/>
      </c>
      <c r="E115" s="6">
        <f>IF(A115="","",SUMIFS('Движение'!E:E,'Движение'!B:B,A115,'Движение'!D:D,"возврат"))</f>
        <v/>
      </c>
      <c r="F115" s="6">
        <f>IF(A115="","",SUMIFS('Движение'!E:E,'Движение'!B:B,A115,'Движение'!D:D,"списание"))</f>
        <v/>
      </c>
      <c r="G115" s="9">
        <f>IF(A115="","",C115-D115+E115-F115)</f>
        <v/>
      </c>
      <c r="H115" s="7">
        <f>IF(A115="","",'Товары'!D115)</f>
        <v/>
      </c>
      <c r="I115" s="7">
        <f>IF(A115="","",G115*H115)</f>
        <v/>
      </c>
      <c r="J115" s="6">
        <f>IF(A115="","",'Товары'!F115)</f>
        <v/>
      </c>
    </row>
    <row r="116">
      <c r="A116" s="6">
        <f>IF('Товары'!A116="","",'Товары'!A116)</f>
        <v/>
      </c>
      <c r="B116" s="6">
        <f>IF('Товары'!A116="","",'Товары'!B116)</f>
        <v/>
      </c>
      <c r="C116" s="6">
        <f>IF(A116="","",SUMIFS('Движение'!E:E,'Движение'!B:B,A116,'Движение'!D:D,"приход"))</f>
        <v/>
      </c>
      <c r="D116" s="6">
        <f>IF(A116="","",SUMIFS('Движение'!E:E,'Движение'!B:B,A116,'Движение'!D:D,"продажа"))</f>
        <v/>
      </c>
      <c r="E116" s="6">
        <f>IF(A116="","",SUMIFS('Движение'!E:E,'Движение'!B:B,A116,'Движение'!D:D,"возврат"))</f>
        <v/>
      </c>
      <c r="F116" s="6">
        <f>IF(A116="","",SUMIFS('Движение'!E:E,'Движение'!B:B,A116,'Движение'!D:D,"списание"))</f>
        <v/>
      </c>
      <c r="G116" s="9">
        <f>IF(A116="","",C116-D116+E116-F116)</f>
        <v/>
      </c>
      <c r="H116" s="7">
        <f>IF(A116="","",'Товары'!D116)</f>
        <v/>
      </c>
      <c r="I116" s="7">
        <f>IF(A116="","",G116*H116)</f>
        <v/>
      </c>
      <c r="J116" s="6">
        <f>IF(A116="","",'Товары'!F116)</f>
        <v/>
      </c>
    </row>
    <row r="117">
      <c r="A117" s="6">
        <f>IF('Товары'!A117="","",'Товары'!A117)</f>
        <v/>
      </c>
      <c r="B117" s="6">
        <f>IF('Товары'!A117="","",'Товары'!B117)</f>
        <v/>
      </c>
      <c r="C117" s="6">
        <f>IF(A117="","",SUMIFS('Движение'!E:E,'Движение'!B:B,A117,'Движение'!D:D,"приход"))</f>
        <v/>
      </c>
      <c r="D117" s="6">
        <f>IF(A117="","",SUMIFS('Движение'!E:E,'Движение'!B:B,A117,'Движение'!D:D,"продажа"))</f>
        <v/>
      </c>
      <c r="E117" s="6">
        <f>IF(A117="","",SUMIFS('Движение'!E:E,'Движение'!B:B,A117,'Движение'!D:D,"возврат"))</f>
        <v/>
      </c>
      <c r="F117" s="6">
        <f>IF(A117="","",SUMIFS('Движение'!E:E,'Движение'!B:B,A117,'Движение'!D:D,"списание"))</f>
        <v/>
      </c>
      <c r="G117" s="9">
        <f>IF(A117="","",C117-D117+E117-F117)</f>
        <v/>
      </c>
      <c r="H117" s="7">
        <f>IF(A117="","",'Товары'!D117)</f>
        <v/>
      </c>
      <c r="I117" s="7">
        <f>IF(A117="","",G117*H117)</f>
        <v/>
      </c>
      <c r="J117" s="6">
        <f>IF(A117="","",'Товары'!F117)</f>
        <v/>
      </c>
    </row>
    <row r="118">
      <c r="A118" s="6">
        <f>IF('Товары'!A118="","",'Товары'!A118)</f>
        <v/>
      </c>
      <c r="B118" s="6">
        <f>IF('Товары'!A118="","",'Товары'!B118)</f>
        <v/>
      </c>
      <c r="C118" s="6">
        <f>IF(A118="","",SUMIFS('Движение'!E:E,'Движение'!B:B,A118,'Движение'!D:D,"приход"))</f>
        <v/>
      </c>
      <c r="D118" s="6">
        <f>IF(A118="","",SUMIFS('Движение'!E:E,'Движение'!B:B,A118,'Движение'!D:D,"продажа"))</f>
        <v/>
      </c>
      <c r="E118" s="6">
        <f>IF(A118="","",SUMIFS('Движение'!E:E,'Движение'!B:B,A118,'Движение'!D:D,"возврат"))</f>
        <v/>
      </c>
      <c r="F118" s="6">
        <f>IF(A118="","",SUMIFS('Движение'!E:E,'Движение'!B:B,A118,'Движение'!D:D,"списание"))</f>
        <v/>
      </c>
      <c r="G118" s="9">
        <f>IF(A118="","",C118-D118+E118-F118)</f>
        <v/>
      </c>
      <c r="H118" s="7">
        <f>IF(A118="","",'Товары'!D118)</f>
        <v/>
      </c>
      <c r="I118" s="7">
        <f>IF(A118="","",G118*H118)</f>
        <v/>
      </c>
      <c r="J118" s="6">
        <f>IF(A118="","",'Товары'!F118)</f>
        <v/>
      </c>
    </row>
    <row r="119">
      <c r="A119" s="6">
        <f>IF('Товары'!A119="","",'Товары'!A119)</f>
        <v/>
      </c>
      <c r="B119" s="6">
        <f>IF('Товары'!A119="","",'Товары'!B119)</f>
        <v/>
      </c>
      <c r="C119" s="6">
        <f>IF(A119="","",SUMIFS('Движение'!E:E,'Движение'!B:B,A119,'Движение'!D:D,"приход"))</f>
        <v/>
      </c>
      <c r="D119" s="6">
        <f>IF(A119="","",SUMIFS('Движение'!E:E,'Движение'!B:B,A119,'Движение'!D:D,"продажа"))</f>
        <v/>
      </c>
      <c r="E119" s="6">
        <f>IF(A119="","",SUMIFS('Движение'!E:E,'Движение'!B:B,A119,'Движение'!D:D,"возврат"))</f>
        <v/>
      </c>
      <c r="F119" s="6">
        <f>IF(A119="","",SUMIFS('Движение'!E:E,'Движение'!B:B,A119,'Движение'!D:D,"списание"))</f>
        <v/>
      </c>
      <c r="G119" s="9">
        <f>IF(A119="","",C119-D119+E119-F119)</f>
        <v/>
      </c>
      <c r="H119" s="7">
        <f>IF(A119="","",'Товары'!D119)</f>
        <v/>
      </c>
      <c r="I119" s="7">
        <f>IF(A119="","",G119*H119)</f>
        <v/>
      </c>
      <c r="J119" s="6">
        <f>IF(A119="","",'Товары'!F119)</f>
        <v/>
      </c>
    </row>
    <row r="120">
      <c r="A120" s="6">
        <f>IF('Товары'!A120="","",'Товары'!A120)</f>
        <v/>
      </c>
      <c r="B120" s="6">
        <f>IF('Товары'!A120="","",'Товары'!B120)</f>
        <v/>
      </c>
      <c r="C120" s="6">
        <f>IF(A120="","",SUMIFS('Движение'!E:E,'Движение'!B:B,A120,'Движение'!D:D,"приход"))</f>
        <v/>
      </c>
      <c r="D120" s="6">
        <f>IF(A120="","",SUMIFS('Движение'!E:E,'Движение'!B:B,A120,'Движение'!D:D,"продажа"))</f>
        <v/>
      </c>
      <c r="E120" s="6">
        <f>IF(A120="","",SUMIFS('Движение'!E:E,'Движение'!B:B,A120,'Движение'!D:D,"возврат"))</f>
        <v/>
      </c>
      <c r="F120" s="6">
        <f>IF(A120="","",SUMIFS('Движение'!E:E,'Движение'!B:B,A120,'Движение'!D:D,"списание"))</f>
        <v/>
      </c>
      <c r="G120" s="9">
        <f>IF(A120="","",C120-D120+E120-F120)</f>
        <v/>
      </c>
      <c r="H120" s="7">
        <f>IF(A120="","",'Товары'!D120)</f>
        <v/>
      </c>
      <c r="I120" s="7">
        <f>IF(A120="","",G120*H120)</f>
        <v/>
      </c>
      <c r="J120" s="6">
        <f>IF(A120="","",'Товары'!F120)</f>
        <v/>
      </c>
    </row>
    <row r="121">
      <c r="A121" s="6">
        <f>IF('Товары'!A121="","",'Товары'!A121)</f>
        <v/>
      </c>
      <c r="B121" s="6">
        <f>IF('Товары'!A121="","",'Товары'!B121)</f>
        <v/>
      </c>
      <c r="C121" s="6">
        <f>IF(A121="","",SUMIFS('Движение'!E:E,'Движение'!B:B,A121,'Движение'!D:D,"приход"))</f>
        <v/>
      </c>
      <c r="D121" s="6">
        <f>IF(A121="","",SUMIFS('Движение'!E:E,'Движение'!B:B,A121,'Движение'!D:D,"продажа"))</f>
        <v/>
      </c>
      <c r="E121" s="6">
        <f>IF(A121="","",SUMIFS('Движение'!E:E,'Движение'!B:B,A121,'Движение'!D:D,"возврат"))</f>
        <v/>
      </c>
      <c r="F121" s="6">
        <f>IF(A121="","",SUMIFS('Движение'!E:E,'Движение'!B:B,A121,'Движение'!D:D,"списание"))</f>
        <v/>
      </c>
      <c r="G121" s="9">
        <f>IF(A121="","",C121-D121+E121-F121)</f>
        <v/>
      </c>
      <c r="H121" s="7">
        <f>IF(A121="","",'Товары'!D121)</f>
        <v/>
      </c>
      <c r="I121" s="7">
        <f>IF(A121="","",G121*H121)</f>
        <v/>
      </c>
      <c r="J121" s="6">
        <f>IF(A121="","",'Товары'!F121)</f>
        <v/>
      </c>
    </row>
    <row r="122">
      <c r="A122" s="6">
        <f>IF('Товары'!A122="","",'Товары'!A122)</f>
        <v/>
      </c>
      <c r="B122" s="6">
        <f>IF('Товары'!A122="","",'Товары'!B122)</f>
        <v/>
      </c>
      <c r="C122" s="6">
        <f>IF(A122="","",SUMIFS('Движение'!E:E,'Движение'!B:B,A122,'Движение'!D:D,"приход"))</f>
        <v/>
      </c>
      <c r="D122" s="6">
        <f>IF(A122="","",SUMIFS('Движение'!E:E,'Движение'!B:B,A122,'Движение'!D:D,"продажа"))</f>
        <v/>
      </c>
      <c r="E122" s="6">
        <f>IF(A122="","",SUMIFS('Движение'!E:E,'Движение'!B:B,A122,'Движение'!D:D,"возврат"))</f>
        <v/>
      </c>
      <c r="F122" s="6">
        <f>IF(A122="","",SUMIFS('Движение'!E:E,'Движение'!B:B,A122,'Движение'!D:D,"списание"))</f>
        <v/>
      </c>
      <c r="G122" s="9">
        <f>IF(A122="","",C122-D122+E122-F122)</f>
        <v/>
      </c>
      <c r="H122" s="7">
        <f>IF(A122="","",'Товары'!D122)</f>
        <v/>
      </c>
      <c r="I122" s="7">
        <f>IF(A122="","",G122*H122)</f>
        <v/>
      </c>
      <c r="J122" s="6">
        <f>IF(A122="","",'Товары'!F122)</f>
        <v/>
      </c>
    </row>
    <row r="123">
      <c r="A123" s="6">
        <f>IF('Товары'!A123="","",'Товары'!A123)</f>
        <v/>
      </c>
      <c r="B123" s="6">
        <f>IF('Товары'!A123="","",'Товары'!B123)</f>
        <v/>
      </c>
      <c r="C123" s="6">
        <f>IF(A123="","",SUMIFS('Движение'!E:E,'Движение'!B:B,A123,'Движение'!D:D,"приход"))</f>
        <v/>
      </c>
      <c r="D123" s="6">
        <f>IF(A123="","",SUMIFS('Движение'!E:E,'Движение'!B:B,A123,'Движение'!D:D,"продажа"))</f>
        <v/>
      </c>
      <c r="E123" s="6">
        <f>IF(A123="","",SUMIFS('Движение'!E:E,'Движение'!B:B,A123,'Движение'!D:D,"возврат"))</f>
        <v/>
      </c>
      <c r="F123" s="6">
        <f>IF(A123="","",SUMIFS('Движение'!E:E,'Движение'!B:B,A123,'Движение'!D:D,"списание"))</f>
        <v/>
      </c>
      <c r="G123" s="9">
        <f>IF(A123="","",C123-D123+E123-F123)</f>
        <v/>
      </c>
      <c r="H123" s="7">
        <f>IF(A123="","",'Товары'!D123)</f>
        <v/>
      </c>
      <c r="I123" s="7">
        <f>IF(A123="","",G123*H123)</f>
        <v/>
      </c>
      <c r="J123" s="6">
        <f>IF(A123="","",'Товары'!F123)</f>
        <v/>
      </c>
    </row>
    <row r="124">
      <c r="A124" s="6">
        <f>IF('Товары'!A124="","",'Товары'!A124)</f>
        <v/>
      </c>
      <c r="B124" s="6">
        <f>IF('Товары'!A124="","",'Товары'!B124)</f>
        <v/>
      </c>
      <c r="C124" s="6">
        <f>IF(A124="","",SUMIFS('Движение'!E:E,'Движение'!B:B,A124,'Движение'!D:D,"приход"))</f>
        <v/>
      </c>
      <c r="D124" s="6">
        <f>IF(A124="","",SUMIFS('Движение'!E:E,'Движение'!B:B,A124,'Движение'!D:D,"продажа"))</f>
        <v/>
      </c>
      <c r="E124" s="6">
        <f>IF(A124="","",SUMIFS('Движение'!E:E,'Движение'!B:B,A124,'Движение'!D:D,"возврат"))</f>
        <v/>
      </c>
      <c r="F124" s="6">
        <f>IF(A124="","",SUMIFS('Движение'!E:E,'Движение'!B:B,A124,'Движение'!D:D,"списание"))</f>
        <v/>
      </c>
      <c r="G124" s="9">
        <f>IF(A124="","",C124-D124+E124-F124)</f>
        <v/>
      </c>
      <c r="H124" s="7">
        <f>IF(A124="","",'Товары'!D124)</f>
        <v/>
      </c>
      <c r="I124" s="7">
        <f>IF(A124="","",G124*H124)</f>
        <v/>
      </c>
      <c r="J124" s="6">
        <f>IF(A124="","",'Товары'!F124)</f>
        <v/>
      </c>
    </row>
    <row r="125">
      <c r="A125" s="6">
        <f>IF('Товары'!A125="","",'Товары'!A125)</f>
        <v/>
      </c>
      <c r="B125" s="6">
        <f>IF('Товары'!A125="","",'Товары'!B125)</f>
        <v/>
      </c>
      <c r="C125" s="6">
        <f>IF(A125="","",SUMIFS('Движение'!E:E,'Движение'!B:B,A125,'Движение'!D:D,"приход"))</f>
        <v/>
      </c>
      <c r="D125" s="6">
        <f>IF(A125="","",SUMIFS('Движение'!E:E,'Движение'!B:B,A125,'Движение'!D:D,"продажа"))</f>
        <v/>
      </c>
      <c r="E125" s="6">
        <f>IF(A125="","",SUMIFS('Движение'!E:E,'Движение'!B:B,A125,'Движение'!D:D,"возврат"))</f>
        <v/>
      </c>
      <c r="F125" s="6">
        <f>IF(A125="","",SUMIFS('Движение'!E:E,'Движение'!B:B,A125,'Движение'!D:D,"списание"))</f>
        <v/>
      </c>
      <c r="G125" s="9">
        <f>IF(A125="","",C125-D125+E125-F125)</f>
        <v/>
      </c>
      <c r="H125" s="7">
        <f>IF(A125="","",'Товары'!D125)</f>
        <v/>
      </c>
      <c r="I125" s="7">
        <f>IF(A125="","",G125*H125)</f>
        <v/>
      </c>
      <c r="J125" s="6">
        <f>IF(A125="","",'Товары'!F125)</f>
        <v/>
      </c>
    </row>
    <row r="126">
      <c r="A126" s="6">
        <f>IF('Товары'!A126="","",'Товары'!A126)</f>
        <v/>
      </c>
      <c r="B126" s="6">
        <f>IF('Товары'!A126="","",'Товары'!B126)</f>
        <v/>
      </c>
      <c r="C126" s="6">
        <f>IF(A126="","",SUMIFS('Движение'!E:E,'Движение'!B:B,A126,'Движение'!D:D,"приход"))</f>
        <v/>
      </c>
      <c r="D126" s="6">
        <f>IF(A126="","",SUMIFS('Движение'!E:E,'Движение'!B:B,A126,'Движение'!D:D,"продажа"))</f>
        <v/>
      </c>
      <c r="E126" s="6">
        <f>IF(A126="","",SUMIFS('Движение'!E:E,'Движение'!B:B,A126,'Движение'!D:D,"возврат"))</f>
        <v/>
      </c>
      <c r="F126" s="6">
        <f>IF(A126="","",SUMIFS('Движение'!E:E,'Движение'!B:B,A126,'Движение'!D:D,"списание"))</f>
        <v/>
      </c>
      <c r="G126" s="9">
        <f>IF(A126="","",C126-D126+E126-F126)</f>
        <v/>
      </c>
      <c r="H126" s="7">
        <f>IF(A126="","",'Товары'!D126)</f>
        <v/>
      </c>
      <c r="I126" s="7">
        <f>IF(A126="","",G126*H126)</f>
        <v/>
      </c>
      <c r="J126" s="6">
        <f>IF(A126="","",'Товары'!F126)</f>
        <v/>
      </c>
    </row>
    <row r="127">
      <c r="A127" s="6">
        <f>IF('Товары'!A127="","",'Товары'!A127)</f>
        <v/>
      </c>
      <c r="B127" s="6">
        <f>IF('Товары'!A127="","",'Товары'!B127)</f>
        <v/>
      </c>
      <c r="C127" s="6">
        <f>IF(A127="","",SUMIFS('Движение'!E:E,'Движение'!B:B,A127,'Движение'!D:D,"приход"))</f>
        <v/>
      </c>
      <c r="D127" s="6">
        <f>IF(A127="","",SUMIFS('Движение'!E:E,'Движение'!B:B,A127,'Движение'!D:D,"продажа"))</f>
        <v/>
      </c>
      <c r="E127" s="6">
        <f>IF(A127="","",SUMIFS('Движение'!E:E,'Движение'!B:B,A127,'Движение'!D:D,"возврат"))</f>
        <v/>
      </c>
      <c r="F127" s="6">
        <f>IF(A127="","",SUMIFS('Движение'!E:E,'Движение'!B:B,A127,'Движение'!D:D,"списание"))</f>
        <v/>
      </c>
      <c r="G127" s="9">
        <f>IF(A127="","",C127-D127+E127-F127)</f>
        <v/>
      </c>
      <c r="H127" s="7">
        <f>IF(A127="","",'Товары'!D127)</f>
        <v/>
      </c>
      <c r="I127" s="7">
        <f>IF(A127="","",G127*H127)</f>
        <v/>
      </c>
      <c r="J127" s="6">
        <f>IF(A127="","",'Товары'!F127)</f>
        <v/>
      </c>
    </row>
    <row r="128">
      <c r="A128" s="6">
        <f>IF('Товары'!A128="","",'Товары'!A128)</f>
        <v/>
      </c>
      <c r="B128" s="6">
        <f>IF('Товары'!A128="","",'Товары'!B128)</f>
        <v/>
      </c>
      <c r="C128" s="6">
        <f>IF(A128="","",SUMIFS('Движение'!E:E,'Движение'!B:B,A128,'Движение'!D:D,"приход"))</f>
        <v/>
      </c>
      <c r="D128" s="6">
        <f>IF(A128="","",SUMIFS('Движение'!E:E,'Движение'!B:B,A128,'Движение'!D:D,"продажа"))</f>
        <v/>
      </c>
      <c r="E128" s="6">
        <f>IF(A128="","",SUMIFS('Движение'!E:E,'Движение'!B:B,A128,'Движение'!D:D,"возврат"))</f>
        <v/>
      </c>
      <c r="F128" s="6">
        <f>IF(A128="","",SUMIFS('Движение'!E:E,'Движение'!B:B,A128,'Движение'!D:D,"списание"))</f>
        <v/>
      </c>
      <c r="G128" s="9">
        <f>IF(A128="","",C128-D128+E128-F128)</f>
        <v/>
      </c>
      <c r="H128" s="7">
        <f>IF(A128="","",'Товары'!D128)</f>
        <v/>
      </c>
      <c r="I128" s="7">
        <f>IF(A128="","",G128*H128)</f>
        <v/>
      </c>
      <c r="J128" s="6">
        <f>IF(A128="","",'Товары'!F128)</f>
        <v/>
      </c>
    </row>
    <row r="129">
      <c r="A129" s="6">
        <f>IF('Товары'!A129="","",'Товары'!A129)</f>
        <v/>
      </c>
      <c r="B129" s="6">
        <f>IF('Товары'!A129="","",'Товары'!B129)</f>
        <v/>
      </c>
      <c r="C129" s="6">
        <f>IF(A129="","",SUMIFS('Движение'!E:E,'Движение'!B:B,A129,'Движение'!D:D,"приход"))</f>
        <v/>
      </c>
      <c r="D129" s="6">
        <f>IF(A129="","",SUMIFS('Движение'!E:E,'Движение'!B:B,A129,'Движение'!D:D,"продажа"))</f>
        <v/>
      </c>
      <c r="E129" s="6">
        <f>IF(A129="","",SUMIFS('Движение'!E:E,'Движение'!B:B,A129,'Движение'!D:D,"возврат"))</f>
        <v/>
      </c>
      <c r="F129" s="6">
        <f>IF(A129="","",SUMIFS('Движение'!E:E,'Движение'!B:B,A129,'Движение'!D:D,"списание"))</f>
        <v/>
      </c>
      <c r="G129" s="9">
        <f>IF(A129="","",C129-D129+E129-F129)</f>
        <v/>
      </c>
      <c r="H129" s="7">
        <f>IF(A129="","",'Товары'!D129)</f>
        <v/>
      </c>
      <c r="I129" s="7">
        <f>IF(A129="","",G129*H129)</f>
        <v/>
      </c>
      <c r="J129" s="6">
        <f>IF(A129="","",'Товары'!F129)</f>
        <v/>
      </c>
    </row>
    <row r="130">
      <c r="A130" s="6">
        <f>IF('Товары'!A130="","",'Товары'!A130)</f>
        <v/>
      </c>
      <c r="B130" s="6">
        <f>IF('Товары'!A130="","",'Товары'!B130)</f>
        <v/>
      </c>
      <c r="C130" s="6">
        <f>IF(A130="","",SUMIFS('Движение'!E:E,'Движение'!B:B,A130,'Движение'!D:D,"приход"))</f>
        <v/>
      </c>
      <c r="D130" s="6">
        <f>IF(A130="","",SUMIFS('Движение'!E:E,'Движение'!B:B,A130,'Движение'!D:D,"продажа"))</f>
        <v/>
      </c>
      <c r="E130" s="6">
        <f>IF(A130="","",SUMIFS('Движение'!E:E,'Движение'!B:B,A130,'Движение'!D:D,"возврат"))</f>
        <v/>
      </c>
      <c r="F130" s="6">
        <f>IF(A130="","",SUMIFS('Движение'!E:E,'Движение'!B:B,A130,'Движение'!D:D,"списание"))</f>
        <v/>
      </c>
      <c r="G130" s="9">
        <f>IF(A130="","",C130-D130+E130-F130)</f>
        <v/>
      </c>
      <c r="H130" s="7">
        <f>IF(A130="","",'Товары'!D130)</f>
        <v/>
      </c>
      <c r="I130" s="7">
        <f>IF(A130="","",G130*H130)</f>
        <v/>
      </c>
      <c r="J130" s="6">
        <f>IF(A130="","",'Товары'!F130)</f>
        <v/>
      </c>
    </row>
    <row r="131">
      <c r="A131" s="6">
        <f>IF('Товары'!A131="","",'Товары'!A131)</f>
        <v/>
      </c>
      <c r="B131" s="6">
        <f>IF('Товары'!A131="","",'Товары'!B131)</f>
        <v/>
      </c>
      <c r="C131" s="6">
        <f>IF(A131="","",SUMIFS('Движение'!E:E,'Движение'!B:B,A131,'Движение'!D:D,"приход"))</f>
        <v/>
      </c>
      <c r="D131" s="6">
        <f>IF(A131="","",SUMIFS('Движение'!E:E,'Движение'!B:B,A131,'Движение'!D:D,"продажа"))</f>
        <v/>
      </c>
      <c r="E131" s="6">
        <f>IF(A131="","",SUMIFS('Движение'!E:E,'Движение'!B:B,A131,'Движение'!D:D,"возврат"))</f>
        <v/>
      </c>
      <c r="F131" s="6">
        <f>IF(A131="","",SUMIFS('Движение'!E:E,'Движение'!B:B,A131,'Движение'!D:D,"списание"))</f>
        <v/>
      </c>
      <c r="G131" s="9">
        <f>IF(A131="","",C131-D131+E131-F131)</f>
        <v/>
      </c>
      <c r="H131" s="7">
        <f>IF(A131="","",'Товары'!D131)</f>
        <v/>
      </c>
      <c r="I131" s="7">
        <f>IF(A131="","",G131*H131)</f>
        <v/>
      </c>
      <c r="J131" s="6">
        <f>IF(A131="","",'Товары'!F131)</f>
        <v/>
      </c>
    </row>
    <row r="132">
      <c r="A132" s="6">
        <f>IF('Товары'!A132="","",'Товары'!A132)</f>
        <v/>
      </c>
      <c r="B132" s="6">
        <f>IF('Товары'!A132="","",'Товары'!B132)</f>
        <v/>
      </c>
      <c r="C132" s="6">
        <f>IF(A132="","",SUMIFS('Движение'!E:E,'Движение'!B:B,A132,'Движение'!D:D,"приход"))</f>
        <v/>
      </c>
      <c r="D132" s="6">
        <f>IF(A132="","",SUMIFS('Движение'!E:E,'Движение'!B:B,A132,'Движение'!D:D,"продажа"))</f>
        <v/>
      </c>
      <c r="E132" s="6">
        <f>IF(A132="","",SUMIFS('Движение'!E:E,'Движение'!B:B,A132,'Движение'!D:D,"возврат"))</f>
        <v/>
      </c>
      <c r="F132" s="6">
        <f>IF(A132="","",SUMIFS('Движение'!E:E,'Движение'!B:B,A132,'Движение'!D:D,"списание"))</f>
        <v/>
      </c>
      <c r="G132" s="9">
        <f>IF(A132="","",C132-D132+E132-F132)</f>
        <v/>
      </c>
      <c r="H132" s="7">
        <f>IF(A132="","",'Товары'!D132)</f>
        <v/>
      </c>
      <c r="I132" s="7">
        <f>IF(A132="","",G132*H132)</f>
        <v/>
      </c>
      <c r="J132" s="6">
        <f>IF(A132="","",'Товары'!F132)</f>
        <v/>
      </c>
    </row>
    <row r="133">
      <c r="A133" s="6">
        <f>IF('Товары'!A133="","",'Товары'!A133)</f>
        <v/>
      </c>
      <c r="B133" s="6">
        <f>IF('Товары'!A133="","",'Товары'!B133)</f>
        <v/>
      </c>
      <c r="C133" s="6">
        <f>IF(A133="","",SUMIFS('Движение'!E:E,'Движение'!B:B,A133,'Движение'!D:D,"приход"))</f>
        <v/>
      </c>
      <c r="D133" s="6">
        <f>IF(A133="","",SUMIFS('Движение'!E:E,'Движение'!B:B,A133,'Движение'!D:D,"продажа"))</f>
        <v/>
      </c>
      <c r="E133" s="6">
        <f>IF(A133="","",SUMIFS('Движение'!E:E,'Движение'!B:B,A133,'Движение'!D:D,"возврат"))</f>
        <v/>
      </c>
      <c r="F133" s="6">
        <f>IF(A133="","",SUMIFS('Движение'!E:E,'Движение'!B:B,A133,'Движение'!D:D,"списание"))</f>
        <v/>
      </c>
      <c r="G133" s="9">
        <f>IF(A133="","",C133-D133+E133-F133)</f>
        <v/>
      </c>
      <c r="H133" s="7">
        <f>IF(A133="","",'Товары'!D133)</f>
        <v/>
      </c>
      <c r="I133" s="7">
        <f>IF(A133="","",G133*H133)</f>
        <v/>
      </c>
      <c r="J133" s="6">
        <f>IF(A133="","",'Товары'!F133)</f>
        <v/>
      </c>
    </row>
    <row r="134">
      <c r="A134" s="6">
        <f>IF('Товары'!A134="","",'Товары'!A134)</f>
        <v/>
      </c>
      <c r="B134" s="6">
        <f>IF('Товары'!A134="","",'Товары'!B134)</f>
        <v/>
      </c>
      <c r="C134" s="6">
        <f>IF(A134="","",SUMIFS('Движение'!E:E,'Движение'!B:B,A134,'Движение'!D:D,"приход"))</f>
        <v/>
      </c>
      <c r="D134" s="6">
        <f>IF(A134="","",SUMIFS('Движение'!E:E,'Движение'!B:B,A134,'Движение'!D:D,"продажа"))</f>
        <v/>
      </c>
      <c r="E134" s="6">
        <f>IF(A134="","",SUMIFS('Движение'!E:E,'Движение'!B:B,A134,'Движение'!D:D,"возврат"))</f>
        <v/>
      </c>
      <c r="F134" s="6">
        <f>IF(A134="","",SUMIFS('Движение'!E:E,'Движение'!B:B,A134,'Движение'!D:D,"списание"))</f>
        <v/>
      </c>
      <c r="G134" s="9">
        <f>IF(A134="","",C134-D134+E134-F134)</f>
        <v/>
      </c>
      <c r="H134" s="7">
        <f>IF(A134="","",'Товары'!D134)</f>
        <v/>
      </c>
      <c r="I134" s="7">
        <f>IF(A134="","",G134*H134)</f>
        <v/>
      </c>
      <c r="J134" s="6">
        <f>IF(A134="","",'Товары'!F134)</f>
        <v/>
      </c>
    </row>
    <row r="135">
      <c r="A135" s="6">
        <f>IF('Товары'!A135="","",'Товары'!A135)</f>
        <v/>
      </c>
      <c r="B135" s="6">
        <f>IF('Товары'!A135="","",'Товары'!B135)</f>
        <v/>
      </c>
      <c r="C135" s="6">
        <f>IF(A135="","",SUMIFS('Движение'!E:E,'Движение'!B:B,A135,'Движение'!D:D,"приход"))</f>
        <v/>
      </c>
      <c r="D135" s="6">
        <f>IF(A135="","",SUMIFS('Движение'!E:E,'Движение'!B:B,A135,'Движение'!D:D,"продажа"))</f>
        <v/>
      </c>
      <c r="E135" s="6">
        <f>IF(A135="","",SUMIFS('Движение'!E:E,'Движение'!B:B,A135,'Движение'!D:D,"возврат"))</f>
        <v/>
      </c>
      <c r="F135" s="6">
        <f>IF(A135="","",SUMIFS('Движение'!E:E,'Движение'!B:B,A135,'Движение'!D:D,"списание"))</f>
        <v/>
      </c>
      <c r="G135" s="9">
        <f>IF(A135="","",C135-D135+E135-F135)</f>
        <v/>
      </c>
      <c r="H135" s="7">
        <f>IF(A135="","",'Товары'!D135)</f>
        <v/>
      </c>
      <c r="I135" s="7">
        <f>IF(A135="","",G135*H135)</f>
        <v/>
      </c>
      <c r="J135" s="6">
        <f>IF(A135="","",'Товары'!F135)</f>
        <v/>
      </c>
    </row>
    <row r="136">
      <c r="A136" s="6">
        <f>IF('Товары'!A136="","",'Товары'!A136)</f>
        <v/>
      </c>
      <c r="B136" s="6">
        <f>IF('Товары'!A136="","",'Товары'!B136)</f>
        <v/>
      </c>
      <c r="C136" s="6">
        <f>IF(A136="","",SUMIFS('Движение'!E:E,'Движение'!B:B,A136,'Движение'!D:D,"приход"))</f>
        <v/>
      </c>
      <c r="D136" s="6">
        <f>IF(A136="","",SUMIFS('Движение'!E:E,'Движение'!B:B,A136,'Движение'!D:D,"продажа"))</f>
        <v/>
      </c>
      <c r="E136" s="6">
        <f>IF(A136="","",SUMIFS('Движение'!E:E,'Движение'!B:B,A136,'Движение'!D:D,"возврат"))</f>
        <v/>
      </c>
      <c r="F136" s="6">
        <f>IF(A136="","",SUMIFS('Движение'!E:E,'Движение'!B:B,A136,'Движение'!D:D,"списание"))</f>
        <v/>
      </c>
      <c r="G136" s="9">
        <f>IF(A136="","",C136-D136+E136-F136)</f>
        <v/>
      </c>
      <c r="H136" s="7">
        <f>IF(A136="","",'Товары'!D136)</f>
        <v/>
      </c>
      <c r="I136" s="7">
        <f>IF(A136="","",G136*H136)</f>
        <v/>
      </c>
      <c r="J136" s="6">
        <f>IF(A136="","",'Товары'!F136)</f>
        <v/>
      </c>
    </row>
    <row r="137">
      <c r="A137" s="6">
        <f>IF('Товары'!A137="","",'Товары'!A137)</f>
        <v/>
      </c>
      <c r="B137" s="6">
        <f>IF('Товары'!A137="","",'Товары'!B137)</f>
        <v/>
      </c>
      <c r="C137" s="6">
        <f>IF(A137="","",SUMIFS('Движение'!E:E,'Движение'!B:B,A137,'Движение'!D:D,"приход"))</f>
        <v/>
      </c>
      <c r="D137" s="6">
        <f>IF(A137="","",SUMIFS('Движение'!E:E,'Движение'!B:B,A137,'Движение'!D:D,"продажа"))</f>
        <v/>
      </c>
      <c r="E137" s="6">
        <f>IF(A137="","",SUMIFS('Движение'!E:E,'Движение'!B:B,A137,'Движение'!D:D,"возврат"))</f>
        <v/>
      </c>
      <c r="F137" s="6">
        <f>IF(A137="","",SUMIFS('Движение'!E:E,'Движение'!B:B,A137,'Движение'!D:D,"списание"))</f>
        <v/>
      </c>
      <c r="G137" s="9">
        <f>IF(A137="","",C137-D137+E137-F137)</f>
        <v/>
      </c>
      <c r="H137" s="7">
        <f>IF(A137="","",'Товары'!D137)</f>
        <v/>
      </c>
      <c r="I137" s="7">
        <f>IF(A137="","",G137*H137)</f>
        <v/>
      </c>
      <c r="J137" s="6">
        <f>IF(A137="","",'Товары'!F137)</f>
        <v/>
      </c>
    </row>
    <row r="138">
      <c r="A138" s="6">
        <f>IF('Товары'!A138="","",'Товары'!A138)</f>
        <v/>
      </c>
      <c r="B138" s="6">
        <f>IF('Товары'!A138="","",'Товары'!B138)</f>
        <v/>
      </c>
      <c r="C138" s="6">
        <f>IF(A138="","",SUMIFS('Движение'!E:E,'Движение'!B:B,A138,'Движение'!D:D,"приход"))</f>
        <v/>
      </c>
      <c r="D138" s="6">
        <f>IF(A138="","",SUMIFS('Движение'!E:E,'Движение'!B:B,A138,'Движение'!D:D,"продажа"))</f>
        <v/>
      </c>
      <c r="E138" s="6">
        <f>IF(A138="","",SUMIFS('Движение'!E:E,'Движение'!B:B,A138,'Движение'!D:D,"возврат"))</f>
        <v/>
      </c>
      <c r="F138" s="6">
        <f>IF(A138="","",SUMIFS('Движение'!E:E,'Движение'!B:B,A138,'Движение'!D:D,"списание"))</f>
        <v/>
      </c>
      <c r="G138" s="9">
        <f>IF(A138="","",C138-D138+E138-F138)</f>
        <v/>
      </c>
      <c r="H138" s="7">
        <f>IF(A138="","",'Товары'!D138)</f>
        <v/>
      </c>
      <c r="I138" s="7">
        <f>IF(A138="","",G138*H138)</f>
        <v/>
      </c>
      <c r="J138" s="6">
        <f>IF(A138="","",'Товары'!F138)</f>
        <v/>
      </c>
    </row>
    <row r="139">
      <c r="A139" s="6">
        <f>IF('Товары'!A139="","",'Товары'!A139)</f>
        <v/>
      </c>
      <c r="B139" s="6">
        <f>IF('Товары'!A139="","",'Товары'!B139)</f>
        <v/>
      </c>
      <c r="C139" s="6">
        <f>IF(A139="","",SUMIFS('Движение'!E:E,'Движение'!B:B,A139,'Движение'!D:D,"приход"))</f>
        <v/>
      </c>
      <c r="D139" s="6">
        <f>IF(A139="","",SUMIFS('Движение'!E:E,'Движение'!B:B,A139,'Движение'!D:D,"продажа"))</f>
        <v/>
      </c>
      <c r="E139" s="6">
        <f>IF(A139="","",SUMIFS('Движение'!E:E,'Движение'!B:B,A139,'Движение'!D:D,"возврат"))</f>
        <v/>
      </c>
      <c r="F139" s="6">
        <f>IF(A139="","",SUMIFS('Движение'!E:E,'Движение'!B:B,A139,'Движение'!D:D,"списание"))</f>
        <v/>
      </c>
      <c r="G139" s="9">
        <f>IF(A139="","",C139-D139+E139-F139)</f>
        <v/>
      </c>
      <c r="H139" s="7">
        <f>IF(A139="","",'Товары'!D139)</f>
        <v/>
      </c>
      <c r="I139" s="7">
        <f>IF(A139="","",G139*H139)</f>
        <v/>
      </c>
      <c r="J139" s="6">
        <f>IF(A139="","",'Товары'!F139)</f>
        <v/>
      </c>
    </row>
    <row r="140">
      <c r="A140" s="6">
        <f>IF('Товары'!A140="","",'Товары'!A140)</f>
        <v/>
      </c>
      <c r="B140" s="6">
        <f>IF('Товары'!A140="","",'Товары'!B140)</f>
        <v/>
      </c>
      <c r="C140" s="6">
        <f>IF(A140="","",SUMIFS('Движение'!E:E,'Движение'!B:B,A140,'Движение'!D:D,"приход"))</f>
        <v/>
      </c>
      <c r="D140" s="6">
        <f>IF(A140="","",SUMIFS('Движение'!E:E,'Движение'!B:B,A140,'Движение'!D:D,"продажа"))</f>
        <v/>
      </c>
      <c r="E140" s="6">
        <f>IF(A140="","",SUMIFS('Движение'!E:E,'Движение'!B:B,A140,'Движение'!D:D,"возврат"))</f>
        <v/>
      </c>
      <c r="F140" s="6">
        <f>IF(A140="","",SUMIFS('Движение'!E:E,'Движение'!B:B,A140,'Движение'!D:D,"списание"))</f>
        <v/>
      </c>
      <c r="G140" s="9">
        <f>IF(A140="","",C140-D140+E140-F140)</f>
        <v/>
      </c>
      <c r="H140" s="7">
        <f>IF(A140="","",'Товары'!D140)</f>
        <v/>
      </c>
      <c r="I140" s="7">
        <f>IF(A140="","",G140*H140)</f>
        <v/>
      </c>
      <c r="J140" s="6">
        <f>IF(A140="","",'Товары'!F140)</f>
        <v/>
      </c>
    </row>
    <row r="141">
      <c r="A141" s="6">
        <f>IF('Товары'!A141="","",'Товары'!A141)</f>
        <v/>
      </c>
      <c r="B141" s="6">
        <f>IF('Товары'!A141="","",'Товары'!B141)</f>
        <v/>
      </c>
      <c r="C141" s="6">
        <f>IF(A141="","",SUMIFS('Движение'!E:E,'Движение'!B:B,A141,'Движение'!D:D,"приход"))</f>
        <v/>
      </c>
      <c r="D141" s="6">
        <f>IF(A141="","",SUMIFS('Движение'!E:E,'Движение'!B:B,A141,'Движение'!D:D,"продажа"))</f>
        <v/>
      </c>
      <c r="E141" s="6">
        <f>IF(A141="","",SUMIFS('Движение'!E:E,'Движение'!B:B,A141,'Движение'!D:D,"возврат"))</f>
        <v/>
      </c>
      <c r="F141" s="6">
        <f>IF(A141="","",SUMIFS('Движение'!E:E,'Движение'!B:B,A141,'Движение'!D:D,"списание"))</f>
        <v/>
      </c>
      <c r="G141" s="9">
        <f>IF(A141="","",C141-D141+E141-F141)</f>
        <v/>
      </c>
      <c r="H141" s="7">
        <f>IF(A141="","",'Товары'!D141)</f>
        <v/>
      </c>
      <c r="I141" s="7">
        <f>IF(A141="","",G141*H141)</f>
        <v/>
      </c>
      <c r="J141" s="6">
        <f>IF(A141="","",'Товары'!F141)</f>
        <v/>
      </c>
    </row>
    <row r="142">
      <c r="A142" s="6">
        <f>IF('Товары'!A142="","",'Товары'!A142)</f>
        <v/>
      </c>
      <c r="B142" s="6">
        <f>IF('Товары'!A142="","",'Товары'!B142)</f>
        <v/>
      </c>
      <c r="C142" s="6">
        <f>IF(A142="","",SUMIFS('Движение'!E:E,'Движение'!B:B,A142,'Движение'!D:D,"приход"))</f>
        <v/>
      </c>
      <c r="D142" s="6">
        <f>IF(A142="","",SUMIFS('Движение'!E:E,'Движение'!B:B,A142,'Движение'!D:D,"продажа"))</f>
        <v/>
      </c>
      <c r="E142" s="6">
        <f>IF(A142="","",SUMIFS('Движение'!E:E,'Движение'!B:B,A142,'Движение'!D:D,"возврат"))</f>
        <v/>
      </c>
      <c r="F142" s="6">
        <f>IF(A142="","",SUMIFS('Движение'!E:E,'Движение'!B:B,A142,'Движение'!D:D,"списание"))</f>
        <v/>
      </c>
      <c r="G142" s="9">
        <f>IF(A142="","",C142-D142+E142-F142)</f>
        <v/>
      </c>
      <c r="H142" s="7">
        <f>IF(A142="","",'Товары'!D142)</f>
        <v/>
      </c>
      <c r="I142" s="7">
        <f>IF(A142="","",G142*H142)</f>
        <v/>
      </c>
      <c r="J142" s="6">
        <f>IF(A142="","",'Товары'!F142)</f>
        <v/>
      </c>
    </row>
    <row r="143">
      <c r="A143" s="6">
        <f>IF('Товары'!A143="","",'Товары'!A143)</f>
        <v/>
      </c>
      <c r="B143" s="6">
        <f>IF('Товары'!A143="","",'Товары'!B143)</f>
        <v/>
      </c>
      <c r="C143" s="6">
        <f>IF(A143="","",SUMIFS('Движение'!E:E,'Движение'!B:B,A143,'Движение'!D:D,"приход"))</f>
        <v/>
      </c>
      <c r="D143" s="6">
        <f>IF(A143="","",SUMIFS('Движение'!E:E,'Движение'!B:B,A143,'Движение'!D:D,"продажа"))</f>
        <v/>
      </c>
      <c r="E143" s="6">
        <f>IF(A143="","",SUMIFS('Движение'!E:E,'Движение'!B:B,A143,'Движение'!D:D,"возврат"))</f>
        <v/>
      </c>
      <c r="F143" s="6">
        <f>IF(A143="","",SUMIFS('Движение'!E:E,'Движение'!B:B,A143,'Движение'!D:D,"списание"))</f>
        <v/>
      </c>
      <c r="G143" s="9">
        <f>IF(A143="","",C143-D143+E143-F143)</f>
        <v/>
      </c>
      <c r="H143" s="7">
        <f>IF(A143="","",'Товары'!D143)</f>
        <v/>
      </c>
      <c r="I143" s="7">
        <f>IF(A143="","",G143*H143)</f>
        <v/>
      </c>
      <c r="J143" s="6">
        <f>IF(A143="","",'Товары'!F143)</f>
        <v/>
      </c>
    </row>
    <row r="144">
      <c r="A144" s="6">
        <f>IF('Товары'!A144="","",'Товары'!A144)</f>
        <v/>
      </c>
      <c r="B144" s="6">
        <f>IF('Товары'!A144="","",'Товары'!B144)</f>
        <v/>
      </c>
      <c r="C144" s="6">
        <f>IF(A144="","",SUMIFS('Движение'!E:E,'Движение'!B:B,A144,'Движение'!D:D,"приход"))</f>
        <v/>
      </c>
      <c r="D144" s="6">
        <f>IF(A144="","",SUMIFS('Движение'!E:E,'Движение'!B:B,A144,'Движение'!D:D,"продажа"))</f>
        <v/>
      </c>
      <c r="E144" s="6">
        <f>IF(A144="","",SUMIFS('Движение'!E:E,'Движение'!B:B,A144,'Движение'!D:D,"возврат"))</f>
        <v/>
      </c>
      <c r="F144" s="6">
        <f>IF(A144="","",SUMIFS('Движение'!E:E,'Движение'!B:B,A144,'Движение'!D:D,"списание"))</f>
        <v/>
      </c>
      <c r="G144" s="9">
        <f>IF(A144="","",C144-D144+E144-F144)</f>
        <v/>
      </c>
      <c r="H144" s="7">
        <f>IF(A144="","",'Товары'!D144)</f>
        <v/>
      </c>
      <c r="I144" s="7">
        <f>IF(A144="","",G144*H144)</f>
        <v/>
      </c>
      <c r="J144" s="6">
        <f>IF(A144="","",'Товары'!F144)</f>
        <v/>
      </c>
    </row>
    <row r="145">
      <c r="A145" s="6">
        <f>IF('Товары'!A145="","",'Товары'!A145)</f>
        <v/>
      </c>
      <c r="B145" s="6">
        <f>IF('Товары'!A145="","",'Товары'!B145)</f>
        <v/>
      </c>
      <c r="C145" s="6">
        <f>IF(A145="","",SUMIFS('Движение'!E:E,'Движение'!B:B,A145,'Движение'!D:D,"приход"))</f>
        <v/>
      </c>
      <c r="D145" s="6">
        <f>IF(A145="","",SUMIFS('Движение'!E:E,'Движение'!B:B,A145,'Движение'!D:D,"продажа"))</f>
        <v/>
      </c>
      <c r="E145" s="6">
        <f>IF(A145="","",SUMIFS('Движение'!E:E,'Движение'!B:B,A145,'Движение'!D:D,"возврат"))</f>
        <v/>
      </c>
      <c r="F145" s="6">
        <f>IF(A145="","",SUMIFS('Движение'!E:E,'Движение'!B:B,A145,'Движение'!D:D,"списание"))</f>
        <v/>
      </c>
      <c r="G145" s="9">
        <f>IF(A145="","",C145-D145+E145-F145)</f>
        <v/>
      </c>
      <c r="H145" s="7">
        <f>IF(A145="","",'Товары'!D145)</f>
        <v/>
      </c>
      <c r="I145" s="7">
        <f>IF(A145="","",G145*H145)</f>
        <v/>
      </c>
      <c r="J145" s="6">
        <f>IF(A145="","",'Товары'!F145)</f>
        <v/>
      </c>
    </row>
    <row r="146">
      <c r="A146" s="6">
        <f>IF('Товары'!A146="","",'Товары'!A146)</f>
        <v/>
      </c>
      <c r="B146" s="6">
        <f>IF('Товары'!A146="","",'Товары'!B146)</f>
        <v/>
      </c>
      <c r="C146" s="6">
        <f>IF(A146="","",SUMIFS('Движение'!E:E,'Движение'!B:B,A146,'Движение'!D:D,"приход"))</f>
        <v/>
      </c>
      <c r="D146" s="6">
        <f>IF(A146="","",SUMIFS('Движение'!E:E,'Движение'!B:B,A146,'Движение'!D:D,"продажа"))</f>
        <v/>
      </c>
      <c r="E146" s="6">
        <f>IF(A146="","",SUMIFS('Движение'!E:E,'Движение'!B:B,A146,'Движение'!D:D,"возврат"))</f>
        <v/>
      </c>
      <c r="F146" s="6">
        <f>IF(A146="","",SUMIFS('Движение'!E:E,'Движение'!B:B,A146,'Движение'!D:D,"списание"))</f>
        <v/>
      </c>
      <c r="G146" s="9">
        <f>IF(A146="","",C146-D146+E146-F146)</f>
        <v/>
      </c>
      <c r="H146" s="7">
        <f>IF(A146="","",'Товары'!D146)</f>
        <v/>
      </c>
      <c r="I146" s="7">
        <f>IF(A146="","",G146*H146)</f>
        <v/>
      </c>
      <c r="J146" s="6">
        <f>IF(A146="","",'Товары'!F146)</f>
        <v/>
      </c>
    </row>
    <row r="147">
      <c r="A147" s="6">
        <f>IF('Товары'!A147="","",'Товары'!A147)</f>
        <v/>
      </c>
      <c r="B147" s="6">
        <f>IF('Товары'!A147="","",'Товары'!B147)</f>
        <v/>
      </c>
      <c r="C147" s="6">
        <f>IF(A147="","",SUMIFS('Движение'!E:E,'Движение'!B:B,A147,'Движение'!D:D,"приход"))</f>
        <v/>
      </c>
      <c r="D147" s="6">
        <f>IF(A147="","",SUMIFS('Движение'!E:E,'Движение'!B:B,A147,'Движение'!D:D,"продажа"))</f>
        <v/>
      </c>
      <c r="E147" s="6">
        <f>IF(A147="","",SUMIFS('Движение'!E:E,'Движение'!B:B,A147,'Движение'!D:D,"возврат"))</f>
        <v/>
      </c>
      <c r="F147" s="6">
        <f>IF(A147="","",SUMIFS('Движение'!E:E,'Движение'!B:B,A147,'Движение'!D:D,"списание"))</f>
        <v/>
      </c>
      <c r="G147" s="9">
        <f>IF(A147="","",C147-D147+E147-F147)</f>
        <v/>
      </c>
      <c r="H147" s="7">
        <f>IF(A147="","",'Товары'!D147)</f>
        <v/>
      </c>
      <c r="I147" s="7">
        <f>IF(A147="","",G147*H147)</f>
        <v/>
      </c>
      <c r="J147" s="6">
        <f>IF(A147="","",'Товары'!F147)</f>
        <v/>
      </c>
    </row>
    <row r="148">
      <c r="A148" s="6">
        <f>IF('Товары'!A148="","",'Товары'!A148)</f>
        <v/>
      </c>
      <c r="B148" s="6">
        <f>IF('Товары'!A148="","",'Товары'!B148)</f>
        <v/>
      </c>
      <c r="C148" s="6">
        <f>IF(A148="","",SUMIFS('Движение'!E:E,'Движение'!B:B,A148,'Движение'!D:D,"приход"))</f>
        <v/>
      </c>
      <c r="D148" s="6">
        <f>IF(A148="","",SUMIFS('Движение'!E:E,'Движение'!B:B,A148,'Движение'!D:D,"продажа"))</f>
        <v/>
      </c>
      <c r="E148" s="6">
        <f>IF(A148="","",SUMIFS('Движение'!E:E,'Движение'!B:B,A148,'Движение'!D:D,"возврат"))</f>
        <v/>
      </c>
      <c r="F148" s="6">
        <f>IF(A148="","",SUMIFS('Движение'!E:E,'Движение'!B:B,A148,'Движение'!D:D,"списание"))</f>
        <v/>
      </c>
      <c r="G148" s="9">
        <f>IF(A148="","",C148-D148+E148-F148)</f>
        <v/>
      </c>
      <c r="H148" s="7">
        <f>IF(A148="","",'Товары'!D148)</f>
        <v/>
      </c>
      <c r="I148" s="7">
        <f>IF(A148="","",G148*H148)</f>
        <v/>
      </c>
      <c r="J148" s="6">
        <f>IF(A148="","",'Товары'!F148)</f>
        <v/>
      </c>
    </row>
    <row r="149">
      <c r="A149" s="6">
        <f>IF('Товары'!A149="","",'Товары'!A149)</f>
        <v/>
      </c>
      <c r="B149" s="6">
        <f>IF('Товары'!A149="","",'Товары'!B149)</f>
        <v/>
      </c>
      <c r="C149" s="6">
        <f>IF(A149="","",SUMIFS('Движение'!E:E,'Движение'!B:B,A149,'Движение'!D:D,"приход"))</f>
        <v/>
      </c>
      <c r="D149" s="6">
        <f>IF(A149="","",SUMIFS('Движение'!E:E,'Движение'!B:B,A149,'Движение'!D:D,"продажа"))</f>
        <v/>
      </c>
      <c r="E149" s="6">
        <f>IF(A149="","",SUMIFS('Движение'!E:E,'Движение'!B:B,A149,'Движение'!D:D,"возврат"))</f>
        <v/>
      </c>
      <c r="F149" s="6">
        <f>IF(A149="","",SUMIFS('Движение'!E:E,'Движение'!B:B,A149,'Движение'!D:D,"списание"))</f>
        <v/>
      </c>
      <c r="G149" s="9">
        <f>IF(A149="","",C149-D149+E149-F149)</f>
        <v/>
      </c>
      <c r="H149" s="7">
        <f>IF(A149="","",'Товары'!D149)</f>
        <v/>
      </c>
      <c r="I149" s="7">
        <f>IF(A149="","",G149*H149)</f>
        <v/>
      </c>
      <c r="J149" s="6">
        <f>IF(A149="","",'Товары'!F149)</f>
        <v/>
      </c>
    </row>
    <row r="150">
      <c r="A150" s="6">
        <f>IF('Товары'!A150="","",'Товары'!A150)</f>
        <v/>
      </c>
      <c r="B150" s="6">
        <f>IF('Товары'!A150="","",'Товары'!B150)</f>
        <v/>
      </c>
      <c r="C150" s="6">
        <f>IF(A150="","",SUMIFS('Движение'!E:E,'Движение'!B:B,A150,'Движение'!D:D,"приход"))</f>
        <v/>
      </c>
      <c r="D150" s="6">
        <f>IF(A150="","",SUMIFS('Движение'!E:E,'Движение'!B:B,A150,'Движение'!D:D,"продажа"))</f>
        <v/>
      </c>
      <c r="E150" s="6">
        <f>IF(A150="","",SUMIFS('Движение'!E:E,'Движение'!B:B,A150,'Движение'!D:D,"возврат"))</f>
        <v/>
      </c>
      <c r="F150" s="6">
        <f>IF(A150="","",SUMIFS('Движение'!E:E,'Движение'!B:B,A150,'Движение'!D:D,"списание"))</f>
        <v/>
      </c>
      <c r="G150" s="9">
        <f>IF(A150="","",C150-D150+E150-F150)</f>
        <v/>
      </c>
      <c r="H150" s="7">
        <f>IF(A150="","",'Товары'!D150)</f>
        <v/>
      </c>
      <c r="I150" s="7">
        <f>IF(A150="","",G150*H150)</f>
        <v/>
      </c>
      <c r="J150" s="6">
        <f>IF(A150="","",'Товары'!F150)</f>
        <v/>
      </c>
    </row>
    <row r="151">
      <c r="A151" s="6">
        <f>IF('Товары'!A151="","",'Товары'!A151)</f>
        <v/>
      </c>
      <c r="B151" s="6">
        <f>IF('Товары'!A151="","",'Товары'!B151)</f>
        <v/>
      </c>
      <c r="C151" s="6">
        <f>IF(A151="","",SUMIFS('Движение'!E:E,'Движение'!B:B,A151,'Движение'!D:D,"приход"))</f>
        <v/>
      </c>
      <c r="D151" s="6">
        <f>IF(A151="","",SUMIFS('Движение'!E:E,'Движение'!B:B,A151,'Движение'!D:D,"продажа"))</f>
        <v/>
      </c>
      <c r="E151" s="6">
        <f>IF(A151="","",SUMIFS('Движение'!E:E,'Движение'!B:B,A151,'Движение'!D:D,"возврат"))</f>
        <v/>
      </c>
      <c r="F151" s="6">
        <f>IF(A151="","",SUMIFS('Движение'!E:E,'Движение'!B:B,A151,'Движение'!D:D,"списание"))</f>
        <v/>
      </c>
      <c r="G151" s="9">
        <f>IF(A151="","",C151-D151+E151-F151)</f>
        <v/>
      </c>
      <c r="H151" s="7">
        <f>IF(A151="","",'Товары'!D151)</f>
        <v/>
      </c>
      <c r="I151" s="7">
        <f>IF(A151="","",G151*H151)</f>
        <v/>
      </c>
      <c r="J151" s="6">
        <f>IF(A151="","",'Товары'!F151)</f>
        <v/>
      </c>
    </row>
    <row r="152">
      <c r="A152" s="6">
        <f>IF('Товары'!A152="","",'Товары'!A152)</f>
        <v/>
      </c>
      <c r="B152" s="6">
        <f>IF('Товары'!A152="","",'Товары'!B152)</f>
        <v/>
      </c>
      <c r="C152" s="6">
        <f>IF(A152="","",SUMIFS('Движение'!E:E,'Движение'!B:B,A152,'Движение'!D:D,"приход"))</f>
        <v/>
      </c>
      <c r="D152" s="6">
        <f>IF(A152="","",SUMIFS('Движение'!E:E,'Движение'!B:B,A152,'Движение'!D:D,"продажа"))</f>
        <v/>
      </c>
      <c r="E152" s="6">
        <f>IF(A152="","",SUMIFS('Движение'!E:E,'Движение'!B:B,A152,'Движение'!D:D,"возврат"))</f>
        <v/>
      </c>
      <c r="F152" s="6">
        <f>IF(A152="","",SUMIFS('Движение'!E:E,'Движение'!B:B,A152,'Движение'!D:D,"списание"))</f>
        <v/>
      </c>
      <c r="G152" s="9">
        <f>IF(A152="","",C152-D152+E152-F152)</f>
        <v/>
      </c>
      <c r="H152" s="7">
        <f>IF(A152="","",'Товары'!D152)</f>
        <v/>
      </c>
      <c r="I152" s="7">
        <f>IF(A152="","",G152*H152)</f>
        <v/>
      </c>
      <c r="J152" s="6">
        <f>IF(A152="","",'Товары'!F152)</f>
        <v/>
      </c>
    </row>
    <row r="153">
      <c r="A153" s="6">
        <f>IF('Товары'!A153="","",'Товары'!A153)</f>
        <v/>
      </c>
      <c r="B153" s="6">
        <f>IF('Товары'!A153="","",'Товары'!B153)</f>
        <v/>
      </c>
      <c r="C153" s="6">
        <f>IF(A153="","",SUMIFS('Движение'!E:E,'Движение'!B:B,A153,'Движение'!D:D,"приход"))</f>
        <v/>
      </c>
      <c r="D153" s="6">
        <f>IF(A153="","",SUMIFS('Движение'!E:E,'Движение'!B:B,A153,'Движение'!D:D,"продажа"))</f>
        <v/>
      </c>
      <c r="E153" s="6">
        <f>IF(A153="","",SUMIFS('Движение'!E:E,'Движение'!B:B,A153,'Движение'!D:D,"возврат"))</f>
        <v/>
      </c>
      <c r="F153" s="6">
        <f>IF(A153="","",SUMIFS('Движение'!E:E,'Движение'!B:B,A153,'Движение'!D:D,"списание"))</f>
        <v/>
      </c>
      <c r="G153" s="9">
        <f>IF(A153="","",C153-D153+E153-F153)</f>
        <v/>
      </c>
      <c r="H153" s="7">
        <f>IF(A153="","",'Товары'!D153)</f>
        <v/>
      </c>
      <c r="I153" s="7">
        <f>IF(A153="","",G153*H153)</f>
        <v/>
      </c>
      <c r="J153" s="6">
        <f>IF(A153="","",'Товары'!F153)</f>
        <v/>
      </c>
    </row>
    <row r="154">
      <c r="A154" s="6">
        <f>IF('Товары'!A154="","",'Товары'!A154)</f>
        <v/>
      </c>
      <c r="B154" s="6">
        <f>IF('Товары'!A154="","",'Товары'!B154)</f>
        <v/>
      </c>
      <c r="C154" s="6">
        <f>IF(A154="","",SUMIFS('Движение'!E:E,'Движение'!B:B,A154,'Движение'!D:D,"приход"))</f>
        <v/>
      </c>
      <c r="D154" s="6">
        <f>IF(A154="","",SUMIFS('Движение'!E:E,'Движение'!B:B,A154,'Движение'!D:D,"продажа"))</f>
        <v/>
      </c>
      <c r="E154" s="6">
        <f>IF(A154="","",SUMIFS('Движение'!E:E,'Движение'!B:B,A154,'Движение'!D:D,"возврат"))</f>
        <v/>
      </c>
      <c r="F154" s="6">
        <f>IF(A154="","",SUMIFS('Движение'!E:E,'Движение'!B:B,A154,'Движение'!D:D,"списание"))</f>
        <v/>
      </c>
      <c r="G154" s="9">
        <f>IF(A154="","",C154-D154+E154-F154)</f>
        <v/>
      </c>
      <c r="H154" s="7">
        <f>IF(A154="","",'Товары'!D154)</f>
        <v/>
      </c>
      <c r="I154" s="7">
        <f>IF(A154="","",G154*H154)</f>
        <v/>
      </c>
      <c r="J154" s="6">
        <f>IF(A154="","",'Товары'!F154)</f>
        <v/>
      </c>
    </row>
    <row r="155">
      <c r="A155" s="6">
        <f>IF('Товары'!A155="","",'Товары'!A155)</f>
        <v/>
      </c>
      <c r="B155" s="6">
        <f>IF('Товары'!A155="","",'Товары'!B155)</f>
        <v/>
      </c>
      <c r="C155" s="6">
        <f>IF(A155="","",SUMIFS('Движение'!E:E,'Движение'!B:B,A155,'Движение'!D:D,"приход"))</f>
        <v/>
      </c>
      <c r="D155" s="6">
        <f>IF(A155="","",SUMIFS('Движение'!E:E,'Движение'!B:B,A155,'Движение'!D:D,"продажа"))</f>
        <v/>
      </c>
      <c r="E155" s="6">
        <f>IF(A155="","",SUMIFS('Движение'!E:E,'Движение'!B:B,A155,'Движение'!D:D,"возврат"))</f>
        <v/>
      </c>
      <c r="F155" s="6">
        <f>IF(A155="","",SUMIFS('Движение'!E:E,'Движение'!B:B,A155,'Движение'!D:D,"списание"))</f>
        <v/>
      </c>
      <c r="G155" s="9">
        <f>IF(A155="","",C155-D155+E155-F155)</f>
        <v/>
      </c>
      <c r="H155" s="7">
        <f>IF(A155="","",'Товары'!D155)</f>
        <v/>
      </c>
      <c r="I155" s="7">
        <f>IF(A155="","",G155*H155)</f>
        <v/>
      </c>
      <c r="J155" s="6">
        <f>IF(A155="","",'Товары'!F155)</f>
        <v/>
      </c>
    </row>
    <row r="156">
      <c r="A156" s="6">
        <f>IF('Товары'!A156="","",'Товары'!A156)</f>
        <v/>
      </c>
      <c r="B156" s="6">
        <f>IF('Товары'!A156="","",'Товары'!B156)</f>
        <v/>
      </c>
      <c r="C156" s="6">
        <f>IF(A156="","",SUMIFS('Движение'!E:E,'Движение'!B:B,A156,'Движение'!D:D,"приход"))</f>
        <v/>
      </c>
      <c r="D156" s="6">
        <f>IF(A156="","",SUMIFS('Движение'!E:E,'Движение'!B:B,A156,'Движение'!D:D,"продажа"))</f>
        <v/>
      </c>
      <c r="E156" s="6">
        <f>IF(A156="","",SUMIFS('Движение'!E:E,'Движение'!B:B,A156,'Движение'!D:D,"возврат"))</f>
        <v/>
      </c>
      <c r="F156" s="6">
        <f>IF(A156="","",SUMIFS('Движение'!E:E,'Движение'!B:B,A156,'Движение'!D:D,"списание"))</f>
        <v/>
      </c>
      <c r="G156" s="9">
        <f>IF(A156="","",C156-D156+E156-F156)</f>
        <v/>
      </c>
      <c r="H156" s="7">
        <f>IF(A156="","",'Товары'!D156)</f>
        <v/>
      </c>
      <c r="I156" s="7">
        <f>IF(A156="","",G156*H156)</f>
        <v/>
      </c>
      <c r="J156" s="6">
        <f>IF(A156="","",'Товары'!F156)</f>
        <v/>
      </c>
    </row>
    <row r="157">
      <c r="A157" s="6">
        <f>IF('Товары'!A157="","",'Товары'!A157)</f>
        <v/>
      </c>
      <c r="B157" s="6">
        <f>IF('Товары'!A157="","",'Товары'!B157)</f>
        <v/>
      </c>
      <c r="C157" s="6">
        <f>IF(A157="","",SUMIFS('Движение'!E:E,'Движение'!B:B,A157,'Движение'!D:D,"приход"))</f>
        <v/>
      </c>
      <c r="D157" s="6">
        <f>IF(A157="","",SUMIFS('Движение'!E:E,'Движение'!B:B,A157,'Движение'!D:D,"продажа"))</f>
        <v/>
      </c>
      <c r="E157" s="6">
        <f>IF(A157="","",SUMIFS('Движение'!E:E,'Движение'!B:B,A157,'Движение'!D:D,"возврат"))</f>
        <v/>
      </c>
      <c r="F157" s="6">
        <f>IF(A157="","",SUMIFS('Движение'!E:E,'Движение'!B:B,A157,'Движение'!D:D,"списание"))</f>
        <v/>
      </c>
      <c r="G157" s="9">
        <f>IF(A157="","",C157-D157+E157-F157)</f>
        <v/>
      </c>
      <c r="H157" s="7">
        <f>IF(A157="","",'Товары'!D157)</f>
        <v/>
      </c>
      <c r="I157" s="7">
        <f>IF(A157="","",G157*H157)</f>
        <v/>
      </c>
      <c r="J157" s="6">
        <f>IF(A157="","",'Товары'!F157)</f>
        <v/>
      </c>
    </row>
    <row r="158">
      <c r="A158" s="6">
        <f>IF('Товары'!A158="","",'Товары'!A158)</f>
        <v/>
      </c>
      <c r="B158" s="6">
        <f>IF('Товары'!A158="","",'Товары'!B158)</f>
        <v/>
      </c>
      <c r="C158" s="6">
        <f>IF(A158="","",SUMIFS('Движение'!E:E,'Движение'!B:B,A158,'Движение'!D:D,"приход"))</f>
        <v/>
      </c>
      <c r="D158" s="6">
        <f>IF(A158="","",SUMIFS('Движение'!E:E,'Движение'!B:B,A158,'Движение'!D:D,"продажа"))</f>
        <v/>
      </c>
      <c r="E158" s="6">
        <f>IF(A158="","",SUMIFS('Движение'!E:E,'Движение'!B:B,A158,'Движение'!D:D,"возврат"))</f>
        <v/>
      </c>
      <c r="F158" s="6">
        <f>IF(A158="","",SUMIFS('Движение'!E:E,'Движение'!B:B,A158,'Движение'!D:D,"списание"))</f>
        <v/>
      </c>
      <c r="G158" s="9">
        <f>IF(A158="","",C158-D158+E158-F158)</f>
        <v/>
      </c>
      <c r="H158" s="7">
        <f>IF(A158="","",'Товары'!D158)</f>
        <v/>
      </c>
      <c r="I158" s="7">
        <f>IF(A158="","",G158*H158)</f>
        <v/>
      </c>
      <c r="J158" s="6">
        <f>IF(A158="","",'Товары'!F158)</f>
        <v/>
      </c>
    </row>
    <row r="159">
      <c r="A159" s="6">
        <f>IF('Товары'!A159="","",'Товары'!A159)</f>
        <v/>
      </c>
      <c r="B159" s="6">
        <f>IF('Товары'!A159="","",'Товары'!B159)</f>
        <v/>
      </c>
      <c r="C159" s="6">
        <f>IF(A159="","",SUMIFS('Движение'!E:E,'Движение'!B:B,A159,'Движение'!D:D,"приход"))</f>
        <v/>
      </c>
      <c r="D159" s="6">
        <f>IF(A159="","",SUMIFS('Движение'!E:E,'Движение'!B:B,A159,'Движение'!D:D,"продажа"))</f>
        <v/>
      </c>
      <c r="E159" s="6">
        <f>IF(A159="","",SUMIFS('Движение'!E:E,'Движение'!B:B,A159,'Движение'!D:D,"возврат"))</f>
        <v/>
      </c>
      <c r="F159" s="6">
        <f>IF(A159="","",SUMIFS('Движение'!E:E,'Движение'!B:B,A159,'Движение'!D:D,"списание"))</f>
        <v/>
      </c>
      <c r="G159" s="9">
        <f>IF(A159="","",C159-D159+E159-F159)</f>
        <v/>
      </c>
      <c r="H159" s="7">
        <f>IF(A159="","",'Товары'!D159)</f>
        <v/>
      </c>
      <c r="I159" s="7">
        <f>IF(A159="","",G159*H159)</f>
        <v/>
      </c>
      <c r="J159" s="6">
        <f>IF(A159="","",'Товары'!F159)</f>
        <v/>
      </c>
    </row>
    <row r="160">
      <c r="A160" s="6">
        <f>IF('Товары'!A160="","",'Товары'!A160)</f>
        <v/>
      </c>
      <c r="B160" s="6">
        <f>IF('Товары'!A160="","",'Товары'!B160)</f>
        <v/>
      </c>
      <c r="C160" s="6">
        <f>IF(A160="","",SUMIFS('Движение'!E:E,'Движение'!B:B,A160,'Движение'!D:D,"приход"))</f>
        <v/>
      </c>
      <c r="D160" s="6">
        <f>IF(A160="","",SUMIFS('Движение'!E:E,'Движение'!B:B,A160,'Движение'!D:D,"продажа"))</f>
        <v/>
      </c>
      <c r="E160" s="6">
        <f>IF(A160="","",SUMIFS('Движение'!E:E,'Движение'!B:B,A160,'Движение'!D:D,"возврат"))</f>
        <v/>
      </c>
      <c r="F160" s="6">
        <f>IF(A160="","",SUMIFS('Движение'!E:E,'Движение'!B:B,A160,'Движение'!D:D,"списание"))</f>
        <v/>
      </c>
      <c r="G160" s="9">
        <f>IF(A160="","",C160-D160+E160-F160)</f>
        <v/>
      </c>
      <c r="H160" s="7">
        <f>IF(A160="","",'Товары'!D160)</f>
        <v/>
      </c>
      <c r="I160" s="7">
        <f>IF(A160="","",G160*H160)</f>
        <v/>
      </c>
      <c r="J160" s="6">
        <f>IF(A160="","",'Товары'!F160)</f>
        <v/>
      </c>
    </row>
    <row r="161">
      <c r="A161" s="6">
        <f>IF('Товары'!A161="","",'Товары'!A161)</f>
        <v/>
      </c>
      <c r="B161" s="6">
        <f>IF('Товары'!A161="","",'Товары'!B161)</f>
        <v/>
      </c>
      <c r="C161" s="6">
        <f>IF(A161="","",SUMIFS('Движение'!E:E,'Движение'!B:B,A161,'Движение'!D:D,"приход"))</f>
        <v/>
      </c>
      <c r="D161" s="6">
        <f>IF(A161="","",SUMIFS('Движение'!E:E,'Движение'!B:B,A161,'Движение'!D:D,"продажа"))</f>
        <v/>
      </c>
      <c r="E161" s="6">
        <f>IF(A161="","",SUMIFS('Движение'!E:E,'Движение'!B:B,A161,'Движение'!D:D,"возврат"))</f>
        <v/>
      </c>
      <c r="F161" s="6">
        <f>IF(A161="","",SUMIFS('Движение'!E:E,'Движение'!B:B,A161,'Движение'!D:D,"списание"))</f>
        <v/>
      </c>
      <c r="G161" s="9">
        <f>IF(A161="","",C161-D161+E161-F161)</f>
        <v/>
      </c>
      <c r="H161" s="7">
        <f>IF(A161="","",'Товары'!D161)</f>
        <v/>
      </c>
      <c r="I161" s="7">
        <f>IF(A161="","",G161*H161)</f>
        <v/>
      </c>
      <c r="J161" s="6">
        <f>IF(A161="","",'Товары'!F161)</f>
        <v/>
      </c>
    </row>
    <row r="162">
      <c r="A162" s="6">
        <f>IF('Товары'!A162="","",'Товары'!A162)</f>
        <v/>
      </c>
      <c r="B162" s="6">
        <f>IF('Товары'!A162="","",'Товары'!B162)</f>
        <v/>
      </c>
      <c r="C162" s="6">
        <f>IF(A162="","",SUMIFS('Движение'!E:E,'Движение'!B:B,A162,'Движение'!D:D,"приход"))</f>
        <v/>
      </c>
      <c r="D162" s="6">
        <f>IF(A162="","",SUMIFS('Движение'!E:E,'Движение'!B:B,A162,'Движение'!D:D,"продажа"))</f>
        <v/>
      </c>
      <c r="E162" s="6">
        <f>IF(A162="","",SUMIFS('Движение'!E:E,'Движение'!B:B,A162,'Движение'!D:D,"возврат"))</f>
        <v/>
      </c>
      <c r="F162" s="6">
        <f>IF(A162="","",SUMIFS('Движение'!E:E,'Движение'!B:B,A162,'Движение'!D:D,"списание"))</f>
        <v/>
      </c>
      <c r="G162" s="9">
        <f>IF(A162="","",C162-D162+E162-F162)</f>
        <v/>
      </c>
      <c r="H162" s="7">
        <f>IF(A162="","",'Товары'!D162)</f>
        <v/>
      </c>
      <c r="I162" s="7">
        <f>IF(A162="","",G162*H162)</f>
        <v/>
      </c>
      <c r="J162" s="6">
        <f>IF(A162="","",'Товары'!F162)</f>
        <v/>
      </c>
    </row>
    <row r="163">
      <c r="A163" s="6">
        <f>IF('Товары'!A163="","",'Товары'!A163)</f>
        <v/>
      </c>
      <c r="B163" s="6">
        <f>IF('Товары'!A163="","",'Товары'!B163)</f>
        <v/>
      </c>
      <c r="C163" s="6">
        <f>IF(A163="","",SUMIFS('Движение'!E:E,'Движение'!B:B,A163,'Движение'!D:D,"приход"))</f>
        <v/>
      </c>
      <c r="D163" s="6">
        <f>IF(A163="","",SUMIFS('Движение'!E:E,'Движение'!B:B,A163,'Движение'!D:D,"продажа"))</f>
        <v/>
      </c>
      <c r="E163" s="6">
        <f>IF(A163="","",SUMIFS('Движение'!E:E,'Движение'!B:B,A163,'Движение'!D:D,"возврат"))</f>
        <v/>
      </c>
      <c r="F163" s="6">
        <f>IF(A163="","",SUMIFS('Движение'!E:E,'Движение'!B:B,A163,'Движение'!D:D,"списание"))</f>
        <v/>
      </c>
      <c r="G163" s="9">
        <f>IF(A163="","",C163-D163+E163-F163)</f>
        <v/>
      </c>
      <c r="H163" s="7">
        <f>IF(A163="","",'Товары'!D163)</f>
        <v/>
      </c>
      <c r="I163" s="7">
        <f>IF(A163="","",G163*H163)</f>
        <v/>
      </c>
      <c r="J163" s="6">
        <f>IF(A163="","",'Товары'!F163)</f>
        <v/>
      </c>
    </row>
    <row r="164">
      <c r="A164" s="6">
        <f>IF('Товары'!A164="","",'Товары'!A164)</f>
        <v/>
      </c>
      <c r="B164" s="6">
        <f>IF('Товары'!A164="","",'Товары'!B164)</f>
        <v/>
      </c>
      <c r="C164" s="6">
        <f>IF(A164="","",SUMIFS('Движение'!E:E,'Движение'!B:B,A164,'Движение'!D:D,"приход"))</f>
        <v/>
      </c>
      <c r="D164" s="6">
        <f>IF(A164="","",SUMIFS('Движение'!E:E,'Движение'!B:B,A164,'Движение'!D:D,"продажа"))</f>
        <v/>
      </c>
      <c r="E164" s="6">
        <f>IF(A164="","",SUMIFS('Движение'!E:E,'Движение'!B:B,A164,'Движение'!D:D,"возврат"))</f>
        <v/>
      </c>
      <c r="F164" s="6">
        <f>IF(A164="","",SUMIFS('Движение'!E:E,'Движение'!B:B,A164,'Движение'!D:D,"списание"))</f>
        <v/>
      </c>
      <c r="G164" s="9">
        <f>IF(A164="","",C164-D164+E164-F164)</f>
        <v/>
      </c>
      <c r="H164" s="7">
        <f>IF(A164="","",'Товары'!D164)</f>
        <v/>
      </c>
      <c r="I164" s="7">
        <f>IF(A164="","",G164*H164)</f>
        <v/>
      </c>
      <c r="J164" s="6">
        <f>IF(A164="","",'Товары'!F164)</f>
        <v/>
      </c>
    </row>
    <row r="165">
      <c r="A165" s="6">
        <f>IF('Товары'!A165="","",'Товары'!A165)</f>
        <v/>
      </c>
      <c r="B165" s="6">
        <f>IF('Товары'!A165="","",'Товары'!B165)</f>
        <v/>
      </c>
      <c r="C165" s="6">
        <f>IF(A165="","",SUMIFS('Движение'!E:E,'Движение'!B:B,A165,'Движение'!D:D,"приход"))</f>
        <v/>
      </c>
      <c r="D165" s="6">
        <f>IF(A165="","",SUMIFS('Движение'!E:E,'Движение'!B:B,A165,'Движение'!D:D,"продажа"))</f>
        <v/>
      </c>
      <c r="E165" s="6">
        <f>IF(A165="","",SUMIFS('Движение'!E:E,'Движение'!B:B,A165,'Движение'!D:D,"возврат"))</f>
        <v/>
      </c>
      <c r="F165" s="6">
        <f>IF(A165="","",SUMIFS('Движение'!E:E,'Движение'!B:B,A165,'Движение'!D:D,"списание"))</f>
        <v/>
      </c>
      <c r="G165" s="9">
        <f>IF(A165="","",C165-D165+E165-F165)</f>
        <v/>
      </c>
      <c r="H165" s="7">
        <f>IF(A165="","",'Товары'!D165)</f>
        <v/>
      </c>
      <c r="I165" s="7">
        <f>IF(A165="","",G165*H165)</f>
        <v/>
      </c>
      <c r="J165" s="6">
        <f>IF(A165="","",'Товары'!F165)</f>
        <v/>
      </c>
    </row>
    <row r="166">
      <c r="A166" s="6">
        <f>IF('Товары'!A166="","",'Товары'!A166)</f>
        <v/>
      </c>
      <c r="B166" s="6">
        <f>IF('Товары'!A166="","",'Товары'!B166)</f>
        <v/>
      </c>
      <c r="C166" s="6">
        <f>IF(A166="","",SUMIFS('Движение'!E:E,'Движение'!B:B,A166,'Движение'!D:D,"приход"))</f>
        <v/>
      </c>
      <c r="D166" s="6">
        <f>IF(A166="","",SUMIFS('Движение'!E:E,'Движение'!B:B,A166,'Движение'!D:D,"продажа"))</f>
        <v/>
      </c>
      <c r="E166" s="6">
        <f>IF(A166="","",SUMIFS('Движение'!E:E,'Движение'!B:B,A166,'Движение'!D:D,"возврат"))</f>
        <v/>
      </c>
      <c r="F166" s="6">
        <f>IF(A166="","",SUMIFS('Движение'!E:E,'Движение'!B:B,A166,'Движение'!D:D,"списание"))</f>
        <v/>
      </c>
      <c r="G166" s="9">
        <f>IF(A166="","",C166-D166+E166-F166)</f>
        <v/>
      </c>
      <c r="H166" s="7">
        <f>IF(A166="","",'Товары'!D166)</f>
        <v/>
      </c>
      <c r="I166" s="7">
        <f>IF(A166="","",G166*H166)</f>
        <v/>
      </c>
      <c r="J166" s="6">
        <f>IF(A166="","",'Товары'!F166)</f>
        <v/>
      </c>
    </row>
    <row r="167">
      <c r="A167" s="6">
        <f>IF('Товары'!A167="","",'Товары'!A167)</f>
        <v/>
      </c>
      <c r="B167" s="6">
        <f>IF('Товары'!A167="","",'Товары'!B167)</f>
        <v/>
      </c>
      <c r="C167" s="6">
        <f>IF(A167="","",SUMIFS('Движение'!E:E,'Движение'!B:B,A167,'Движение'!D:D,"приход"))</f>
        <v/>
      </c>
      <c r="D167" s="6">
        <f>IF(A167="","",SUMIFS('Движение'!E:E,'Движение'!B:B,A167,'Движение'!D:D,"продажа"))</f>
        <v/>
      </c>
      <c r="E167" s="6">
        <f>IF(A167="","",SUMIFS('Движение'!E:E,'Движение'!B:B,A167,'Движение'!D:D,"возврат"))</f>
        <v/>
      </c>
      <c r="F167" s="6">
        <f>IF(A167="","",SUMIFS('Движение'!E:E,'Движение'!B:B,A167,'Движение'!D:D,"списание"))</f>
        <v/>
      </c>
      <c r="G167" s="9">
        <f>IF(A167="","",C167-D167+E167-F167)</f>
        <v/>
      </c>
      <c r="H167" s="7">
        <f>IF(A167="","",'Товары'!D167)</f>
        <v/>
      </c>
      <c r="I167" s="7">
        <f>IF(A167="","",G167*H167)</f>
        <v/>
      </c>
      <c r="J167" s="6">
        <f>IF(A167="","",'Товары'!F167)</f>
        <v/>
      </c>
    </row>
    <row r="168">
      <c r="A168" s="6">
        <f>IF('Товары'!A168="","",'Товары'!A168)</f>
        <v/>
      </c>
      <c r="B168" s="6">
        <f>IF('Товары'!A168="","",'Товары'!B168)</f>
        <v/>
      </c>
      <c r="C168" s="6">
        <f>IF(A168="","",SUMIFS('Движение'!E:E,'Движение'!B:B,A168,'Движение'!D:D,"приход"))</f>
        <v/>
      </c>
      <c r="D168" s="6">
        <f>IF(A168="","",SUMIFS('Движение'!E:E,'Движение'!B:B,A168,'Движение'!D:D,"продажа"))</f>
        <v/>
      </c>
      <c r="E168" s="6">
        <f>IF(A168="","",SUMIFS('Движение'!E:E,'Движение'!B:B,A168,'Движение'!D:D,"возврат"))</f>
        <v/>
      </c>
      <c r="F168" s="6">
        <f>IF(A168="","",SUMIFS('Движение'!E:E,'Движение'!B:B,A168,'Движение'!D:D,"списание"))</f>
        <v/>
      </c>
      <c r="G168" s="9">
        <f>IF(A168="","",C168-D168+E168-F168)</f>
        <v/>
      </c>
      <c r="H168" s="7">
        <f>IF(A168="","",'Товары'!D168)</f>
        <v/>
      </c>
      <c r="I168" s="7">
        <f>IF(A168="","",G168*H168)</f>
        <v/>
      </c>
      <c r="J168" s="6">
        <f>IF(A168="","",'Товары'!F168)</f>
        <v/>
      </c>
    </row>
    <row r="169">
      <c r="A169" s="6">
        <f>IF('Товары'!A169="","",'Товары'!A169)</f>
        <v/>
      </c>
      <c r="B169" s="6">
        <f>IF('Товары'!A169="","",'Товары'!B169)</f>
        <v/>
      </c>
      <c r="C169" s="6">
        <f>IF(A169="","",SUMIFS('Движение'!E:E,'Движение'!B:B,A169,'Движение'!D:D,"приход"))</f>
        <v/>
      </c>
      <c r="D169" s="6">
        <f>IF(A169="","",SUMIFS('Движение'!E:E,'Движение'!B:B,A169,'Движение'!D:D,"продажа"))</f>
        <v/>
      </c>
      <c r="E169" s="6">
        <f>IF(A169="","",SUMIFS('Движение'!E:E,'Движение'!B:B,A169,'Движение'!D:D,"возврат"))</f>
        <v/>
      </c>
      <c r="F169" s="6">
        <f>IF(A169="","",SUMIFS('Движение'!E:E,'Движение'!B:B,A169,'Движение'!D:D,"списание"))</f>
        <v/>
      </c>
      <c r="G169" s="9">
        <f>IF(A169="","",C169-D169+E169-F169)</f>
        <v/>
      </c>
      <c r="H169" s="7">
        <f>IF(A169="","",'Товары'!D169)</f>
        <v/>
      </c>
      <c r="I169" s="7">
        <f>IF(A169="","",G169*H169)</f>
        <v/>
      </c>
      <c r="J169" s="6">
        <f>IF(A169="","",'Товары'!F169)</f>
        <v/>
      </c>
    </row>
    <row r="170">
      <c r="A170" s="6">
        <f>IF('Товары'!A170="","",'Товары'!A170)</f>
        <v/>
      </c>
      <c r="B170" s="6">
        <f>IF('Товары'!A170="","",'Товары'!B170)</f>
        <v/>
      </c>
      <c r="C170" s="6">
        <f>IF(A170="","",SUMIFS('Движение'!E:E,'Движение'!B:B,A170,'Движение'!D:D,"приход"))</f>
        <v/>
      </c>
      <c r="D170" s="6">
        <f>IF(A170="","",SUMIFS('Движение'!E:E,'Движение'!B:B,A170,'Движение'!D:D,"продажа"))</f>
        <v/>
      </c>
      <c r="E170" s="6">
        <f>IF(A170="","",SUMIFS('Движение'!E:E,'Движение'!B:B,A170,'Движение'!D:D,"возврат"))</f>
        <v/>
      </c>
      <c r="F170" s="6">
        <f>IF(A170="","",SUMIFS('Движение'!E:E,'Движение'!B:B,A170,'Движение'!D:D,"списание"))</f>
        <v/>
      </c>
      <c r="G170" s="9">
        <f>IF(A170="","",C170-D170+E170-F170)</f>
        <v/>
      </c>
      <c r="H170" s="7">
        <f>IF(A170="","",'Товары'!D170)</f>
        <v/>
      </c>
      <c r="I170" s="7">
        <f>IF(A170="","",G170*H170)</f>
        <v/>
      </c>
      <c r="J170" s="6">
        <f>IF(A170="","",'Товары'!F170)</f>
        <v/>
      </c>
    </row>
    <row r="171">
      <c r="A171" s="6">
        <f>IF('Товары'!A171="","",'Товары'!A171)</f>
        <v/>
      </c>
      <c r="B171" s="6">
        <f>IF('Товары'!A171="","",'Товары'!B171)</f>
        <v/>
      </c>
      <c r="C171" s="6">
        <f>IF(A171="","",SUMIFS('Движение'!E:E,'Движение'!B:B,A171,'Движение'!D:D,"приход"))</f>
        <v/>
      </c>
      <c r="D171" s="6">
        <f>IF(A171="","",SUMIFS('Движение'!E:E,'Движение'!B:B,A171,'Движение'!D:D,"продажа"))</f>
        <v/>
      </c>
      <c r="E171" s="6">
        <f>IF(A171="","",SUMIFS('Движение'!E:E,'Движение'!B:B,A171,'Движение'!D:D,"возврат"))</f>
        <v/>
      </c>
      <c r="F171" s="6">
        <f>IF(A171="","",SUMIFS('Движение'!E:E,'Движение'!B:B,A171,'Движение'!D:D,"списание"))</f>
        <v/>
      </c>
      <c r="G171" s="9">
        <f>IF(A171="","",C171-D171+E171-F171)</f>
        <v/>
      </c>
      <c r="H171" s="7">
        <f>IF(A171="","",'Товары'!D171)</f>
        <v/>
      </c>
      <c r="I171" s="7">
        <f>IF(A171="","",G171*H171)</f>
        <v/>
      </c>
      <c r="J171" s="6">
        <f>IF(A171="","",'Товары'!F171)</f>
        <v/>
      </c>
    </row>
    <row r="172">
      <c r="A172" s="6">
        <f>IF('Товары'!A172="","",'Товары'!A172)</f>
        <v/>
      </c>
      <c r="B172" s="6">
        <f>IF('Товары'!A172="","",'Товары'!B172)</f>
        <v/>
      </c>
      <c r="C172" s="6">
        <f>IF(A172="","",SUMIFS('Движение'!E:E,'Движение'!B:B,A172,'Движение'!D:D,"приход"))</f>
        <v/>
      </c>
      <c r="D172" s="6">
        <f>IF(A172="","",SUMIFS('Движение'!E:E,'Движение'!B:B,A172,'Движение'!D:D,"продажа"))</f>
        <v/>
      </c>
      <c r="E172" s="6">
        <f>IF(A172="","",SUMIFS('Движение'!E:E,'Движение'!B:B,A172,'Движение'!D:D,"возврат"))</f>
        <v/>
      </c>
      <c r="F172" s="6">
        <f>IF(A172="","",SUMIFS('Движение'!E:E,'Движение'!B:B,A172,'Движение'!D:D,"списание"))</f>
        <v/>
      </c>
      <c r="G172" s="9">
        <f>IF(A172="","",C172-D172+E172-F172)</f>
        <v/>
      </c>
      <c r="H172" s="7">
        <f>IF(A172="","",'Товары'!D172)</f>
        <v/>
      </c>
      <c r="I172" s="7">
        <f>IF(A172="","",G172*H172)</f>
        <v/>
      </c>
      <c r="J172" s="6">
        <f>IF(A172="","",'Товары'!F172)</f>
        <v/>
      </c>
    </row>
    <row r="173">
      <c r="A173" s="6">
        <f>IF('Товары'!A173="","",'Товары'!A173)</f>
        <v/>
      </c>
      <c r="B173" s="6">
        <f>IF('Товары'!A173="","",'Товары'!B173)</f>
        <v/>
      </c>
      <c r="C173" s="6">
        <f>IF(A173="","",SUMIFS('Движение'!E:E,'Движение'!B:B,A173,'Движение'!D:D,"приход"))</f>
        <v/>
      </c>
      <c r="D173" s="6">
        <f>IF(A173="","",SUMIFS('Движение'!E:E,'Движение'!B:B,A173,'Движение'!D:D,"продажа"))</f>
        <v/>
      </c>
      <c r="E173" s="6">
        <f>IF(A173="","",SUMIFS('Движение'!E:E,'Движение'!B:B,A173,'Движение'!D:D,"возврат"))</f>
        <v/>
      </c>
      <c r="F173" s="6">
        <f>IF(A173="","",SUMIFS('Движение'!E:E,'Движение'!B:B,A173,'Движение'!D:D,"списание"))</f>
        <v/>
      </c>
      <c r="G173" s="9">
        <f>IF(A173="","",C173-D173+E173-F173)</f>
        <v/>
      </c>
      <c r="H173" s="7">
        <f>IF(A173="","",'Товары'!D173)</f>
        <v/>
      </c>
      <c r="I173" s="7">
        <f>IF(A173="","",G173*H173)</f>
        <v/>
      </c>
      <c r="J173" s="6">
        <f>IF(A173="","",'Товары'!F173)</f>
        <v/>
      </c>
    </row>
    <row r="174">
      <c r="A174" s="6">
        <f>IF('Товары'!A174="","",'Товары'!A174)</f>
        <v/>
      </c>
      <c r="B174" s="6">
        <f>IF('Товары'!A174="","",'Товары'!B174)</f>
        <v/>
      </c>
      <c r="C174" s="6">
        <f>IF(A174="","",SUMIFS('Движение'!E:E,'Движение'!B:B,A174,'Движение'!D:D,"приход"))</f>
        <v/>
      </c>
      <c r="D174" s="6">
        <f>IF(A174="","",SUMIFS('Движение'!E:E,'Движение'!B:B,A174,'Движение'!D:D,"продажа"))</f>
        <v/>
      </c>
      <c r="E174" s="6">
        <f>IF(A174="","",SUMIFS('Движение'!E:E,'Движение'!B:B,A174,'Движение'!D:D,"возврат"))</f>
        <v/>
      </c>
      <c r="F174" s="6">
        <f>IF(A174="","",SUMIFS('Движение'!E:E,'Движение'!B:B,A174,'Движение'!D:D,"списание"))</f>
        <v/>
      </c>
      <c r="G174" s="9">
        <f>IF(A174="","",C174-D174+E174-F174)</f>
        <v/>
      </c>
      <c r="H174" s="7">
        <f>IF(A174="","",'Товары'!D174)</f>
        <v/>
      </c>
      <c r="I174" s="7">
        <f>IF(A174="","",G174*H174)</f>
        <v/>
      </c>
      <c r="J174" s="6">
        <f>IF(A174="","",'Товары'!F174)</f>
        <v/>
      </c>
    </row>
    <row r="175">
      <c r="A175" s="6">
        <f>IF('Товары'!A175="","",'Товары'!A175)</f>
        <v/>
      </c>
      <c r="B175" s="6">
        <f>IF('Товары'!A175="","",'Товары'!B175)</f>
        <v/>
      </c>
      <c r="C175" s="6">
        <f>IF(A175="","",SUMIFS('Движение'!E:E,'Движение'!B:B,A175,'Движение'!D:D,"приход"))</f>
        <v/>
      </c>
      <c r="D175" s="6">
        <f>IF(A175="","",SUMIFS('Движение'!E:E,'Движение'!B:B,A175,'Движение'!D:D,"продажа"))</f>
        <v/>
      </c>
      <c r="E175" s="6">
        <f>IF(A175="","",SUMIFS('Движение'!E:E,'Движение'!B:B,A175,'Движение'!D:D,"возврат"))</f>
        <v/>
      </c>
      <c r="F175" s="6">
        <f>IF(A175="","",SUMIFS('Движение'!E:E,'Движение'!B:B,A175,'Движение'!D:D,"списание"))</f>
        <v/>
      </c>
      <c r="G175" s="9">
        <f>IF(A175="","",C175-D175+E175-F175)</f>
        <v/>
      </c>
      <c r="H175" s="7">
        <f>IF(A175="","",'Товары'!D175)</f>
        <v/>
      </c>
      <c r="I175" s="7">
        <f>IF(A175="","",G175*H175)</f>
        <v/>
      </c>
      <c r="J175" s="6">
        <f>IF(A175="","",'Товары'!F175)</f>
        <v/>
      </c>
    </row>
    <row r="176">
      <c r="A176" s="6">
        <f>IF('Товары'!A176="","",'Товары'!A176)</f>
        <v/>
      </c>
      <c r="B176" s="6">
        <f>IF('Товары'!A176="","",'Товары'!B176)</f>
        <v/>
      </c>
      <c r="C176" s="6">
        <f>IF(A176="","",SUMIFS('Движение'!E:E,'Движение'!B:B,A176,'Движение'!D:D,"приход"))</f>
        <v/>
      </c>
      <c r="D176" s="6">
        <f>IF(A176="","",SUMIFS('Движение'!E:E,'Движение'!B:B,A176,'Движение'!D:D,"продажа"))</f>
        <v/>
      </c>
      <c r="E176" s="6">
        <f>IF(A176="","",SUMIFS('Движение'!E:E,'Движение'!B:B,A176,'Движение'!D:D,"возврат"))</f>
        <v/>
      </c>
      <c r="F176" s="6">
        <f>IF(A176="","",SUMIFS('Движение'!E:E,'Движение'!B:B,A176,'Движение'!D:D,"списание"))</f>
        <v/>
      </c>
      <c r="G176" s="9">
        <f>IF(A176="","",C176-D176+E176-F176)</f>
        <v/>
      </c>
      <c r="H176" s="7">
        <f>IF(A176="","",'Товары'!D176)</f>
        <v/>
      </c>
      <c r="I176" s="7">
        <f>IF(A176="","",G176*H176)</f>
        <v/>
      </c>
      <c r="J176" s="6">
        <f>IF(A176="","",'Товары'!F176)</f>
        <v/>
      </c>
    </row>
    <row r="177">
      <c r="A177" s="6">
        <f>IF('Товары'!A177="","",'Товары'!A177)</f>
        <v/>
      </c>
      <c r="B177" s="6">
        <f>IF('Товары'!A177="","",'Товары'!B177)</f>
        <v/>
      </c>
      <c r="C177" s="6">
        <f>IF(A177="","",SUMIFS('Движение'!E:E,'Движение'!B:B,A177,'Движение'!D:D,"приход"))</f>
        <v/>
      </c>
      <c r="D177" s="6">
        <f>IF(A177="","",SUMIFS('Движение'!E:E,'Движение'!B:B,A177,'Движение'!D:D,"продажа"))</f>
        <v/>
      </c>
      <c r="E177" s="6">
        <f>IF(A177="","",SUMIFS('Движение'!E:E,'Движение'!B:B,A177,'Движение'!D:D,"возврат"))</f>
        <v/>
      </c>
      <c r="F177" s="6">
        <f>IF(A177="","",SUMIFS('Движение'!E:E,'Движение'!B:B,A177,'Движение'!D:D,"списание"))</f>
        <v/>
      </c>
      <c r="G177" s="9">
        <f>IF(A177="","",C177-D177+E177-F177)</f>
        <v/>
      </c>
      <c r="H177" s="7">
        <f>IF(A177="","",'Товары'!D177)</f>
        <v/>
      </c>
      <c r="I177" s="7">
        <f>IF(A177="","",G177*H177)</f>
        <v/>
      </c>
      <c r="J177" s="6">
        <f>IF(A177="","",'Товары'!F177)</f>
        <v/>
      </c>
    </row>
    <row r="178">
      <c r="A178" s="6">
        <f>IF('Товары'!A178="","",'Товары'!A178)</f>
        <v/>
      </c>
      <c r="B178" s="6">
        <f>IF('Товары'!A178="","",'Товары'!B178)</f>
        <v/>
      </c>
      <c r="C178" s="6">
        <f>IF(A178="","",SUMIFS('Движение'!E:E,'Движение'!B:B,A178,'Движение'!D:D,"приход"))</f>
        <v/>
      </c>
      <c r="D178" s="6">
        <f>IF(A178="","",SUMIFS('Движение'!E:E,'Движение'!B:B,A178,'Движение'!D:D,"продажа"))</f>
        <v/>
      </c>
      <c r="E178" s="6">
        <f>IF(A178="","",SUMIFS('Движение'!E:E,'Движение'!B:B,A178,'Движение'!D:D,"возврат"))</f>
        <v/>
      </c>
      <c r="F178" s="6">
        <f>IF(A178="","",SUMIFS('Движение'!E:E,'Движение'!B:B,A178,'Движение'!D:D,"списание"))</f>
        <v/>
      </c>
      <c r="G178" s="9">
        <f>IF(A178="","",C178-D178+E178-F178)</f>
        <v/>
      </c>
      <c r="H178" s="7">
        <f>IF(A178="","",'Товары'!D178)</f>
        <v/>
      </c>
      <c r="I178" s="7">
        <f>IF(A178="","",G178*H178)</f>
        <v/>
      </c>
      <c r="J178" s="6">
        <f>IF(A178="","",'Товары'!F178)</f>
        <v/>
      </c>
    </row>
    <row r="179">
      <c r="A179" s="6">
        <f>IF('Товары'!A179="","",'Товары'!A179)</f>
        <v/>
      </c>
      <c r="B179" s="6">
        <f>IF('Товары'!A179="","",'Товары'!B179)</f>
        <v/>
      </c>
      <c r="C179" s="6">
        <f>IF(A179="","",SUMIFS('Движение'!E:E,'Движение'!B:B,A179,'Движение'!D:D,"приход"))</f>
        <v/>
      </c>
      <c r="D179" s="6">
        <f>IF(A179="","",SUMIFS('Движение'!E:E,'Движение'!B:B,A179,'Движение'!D:D,"продажа"))</f>
        <v/>
      </c>
      <c r="E179" s="6">
        <f>IF(A179="","",SUMIFS('Движение'!E:E,'Движение'!B:B,A179,'Движение'!D:D,"возврат"))</f>
        <v/>
      </c>
      <c r="F179" s="6">
        <f>IF(A179="","",SUMIFS('Движение'!E:E,'Движение'!B:B,A179,'Движение'!D:D,"списание"))</f>
        <v/>
      </c>
      <c r="G179" s="9">
        <f>IF(A179="","",C179-D179+E179-F179)</f>
        <v/>
      </c>
      <c r="H179" s="7">
        <f>IF(A179="","",'Товары'!D179)</f>
        <v/>
      </c>
      <c r="I179" s="7">
        <f>IF(A179="","",G179*H179)</f>
        <v/>
      </c>
      <c r="J179" s="6">
        <f>IF(A179="","",'Товары'!F179)</f>
        <v/>
      </c>
    </row>
    <row r="180">
      <c r="A180" s="6">
        <f>IF('Товары'!A180="","",'Товары'!A180)</f>
        <v/>
      </c>
      <c r="B180" s="6">
        <f>IF('Товары'!A180="","",'Товары'!B180)</f>
        <v/>
      </c>
      <c r="C180" s="6">
        <f>IF(A180="","",SUMIFS('Движение'!E:E,'Движение'!B:B,A180,'Движение'!D:D,"приход"))</f>
        <v/>
      </c>
      <c r="D180" s="6">
        <f>IF(A180="","",SUMIFS('Движение'!E:E,'Движение'!B:B,A180,'Движение'!D:D,"продажа"))</f>
        <v/>
      </c>
      <c r="E180" s="6">
        <f>IF(A180="","",SUMIFS('Движение'!E:E,'Движение'!B:B,A180,'Движение'!D:D,"возврат"))</f>
        <v/>
      </c>
      <c r="F180" s="6">
        <f>IF(A180="","",SUMIFS('Движение'!E:E,'Движение'!B:B,A180,'Движение'!D:D,"списание"))</f>
        <v/>
      </c>
      <c r="G180" s="9">
        <f>IF(A180="","",C180-D180+E180-F180)</f>
        <v/>
      </c>
      <c r="H180" s="7">
        <f>IF(A180="","",'Товары'!D180)</f>
        <v/>
      </c>
      <c r="I180" s="7">
        <f>IF(A180="","",G180*H180)</f>
        <v/>
      </c>
      <c r="J180" s="6">
        <f>IF(A180="","",'Товары'!F180)</f>
        <v/>
      </c>
    </row>
    <row r="181">
      <c r="A181" s="6">
        <f>IF('Товары'!A181="","",'Товары'!A181)</f>
        <v/>
      </c>
      <c r="B181" s="6">
        <f>IF('Товары'!A181="","",'Товары'!B181)</f>
        <v/>
      </c>
      <c r="C181" s="6">
        <f>IF(A181="","",SUMIFS('Движение'!E:E,'Движение'!B:B,A181,'Движение'!D:D,"приход"))</f>
        <v/>
      </c>
      <c r="D181" s="6">
        <f>IF(A181="","",SUMIFS('Движение'!E:E,'Движение'!B:B,A181,'Движение'!D:D,"продажа"))</f>
        <v/>
      </c>
      <c r="E181" s="6">
        <f>IF(A181="","",SUMIFS('Движение'!E:E,'Движение'!B:B,A181,'Движение'!D:D,"возврат"))</f>
        <v/>
      </c>
      <c r="F181" s="6">
        <f>IF(A181="","",SUMIFS('Движение'!E:E,'Движение'!B:B,A181,'Движение'!D:D,"списание"))</f>
        <v/>
      </c>
      <c r="G181" s="9">
        <f>IF(A181="","",C181-D181+E181-F181)</f>
        <v/>
      </c>
      <c r="H181" s="7">
        <f>IF(A181="","",'Товары'!D181)</f>
        <v/>
      </c>
      <c r="I181" s="7">
        <f>IF(A181="","",G181*H181)</f>
        <v/>
      </c>
      <c r="J181" s="6">
        <f>IF(A181="","",'Товары'!F181)</f>
        <v/>
      </c>
    </row>
    <row r="182">
      <c r="A182" s="6">
        <f>IF('Товары'!A182="","",'Товары'!A182)</f>
        <v/>
      </c>
      <c r="B182" s="6">
        <f>IF('Товары'!A182="","",'Товары'!B182)</f>
        <v/>
      </c>
      <c r="C182" s="6">
        <f>IF(A182="","",SUMIFS('Движение'!E:E,'Движение'!B:B,A182,'Движение'!D:D,"приход"))</f>
        <v/>
      </c>
      <c r="D182" s="6">
        <f>IF(A182="","",SUMIFS('Движение'!E:E,'Движение'!B:B,A182,'Движение'!D:D,"продажа"))</f>
        <v/>
      </c>
      <c r="E182" s="6">
        <f>IF(A182="","",SUMIFS('Движение'!E:E,'Движение'!B:B,A182,'Движение'!D:D,"возврат"))</f>
        <v/>
      </c>
      <c r="F182" s="6">
        <f>IF(A182="","",SUMIFS('Движение'!E:E,'Движение'!B:B,A182,'Движение'!D:D,"списание"))</f>
        <v/>
      </c>
      <c r="G182" s="9">
        <f>IF(A182="","",C182-D182+E182-F182)</f>
        <v/>
      </c>
      <c r="H182" s="7">
        <f>IF(A182="","",'Товары'!D182)</f>
        <v/>
      </c>
      <c r="I182" s="7">
        <f>IF(A182="","",G182*H182)</f>
        <v/>
      </c>
      <c r="J182" s="6">
        <f>IF(A182="","",'Товары'!F182)</f>
        <v/>
      </c>
    </row>
    <row r="183">
      <c r="A183" s="6">
        <f>IF('Товары'!A183="","",'Товары'!A183)</f>
        <v/>
      </c>
      <c r="B183" s="6">
        <f>IF('Товары'!A183="","",'Товары'!B183)</f>
        <v/>
      </c>
      <c r="C183" s="6">
        <f>IF(A183="","",SUMIFS('Движение'!E:E,'Движение'!B:B,A183,'Движение'!D:D,"приход"))</f>
        <v/>
      </c>
      <c r="D183" s="6">
        <f>IF(A183="","",SUMIFS('Движение'!E:E,'Движение'!B:B,A183,'Движение'!D:D,"продажа"))</f>
        <v/>
      </c>
      <c r="E183" s="6">
        <f>IF(A183="","",SUMIFS('Движение'!E:E,'Движение'!B:B,A183,'Движение'!D:D,"возврат"))</f>
        <v/>
      </c>
      <c r="F183" s="6">
        <f>IF(A183="","",SUMIFS('Движение'!E:E,'Движение'!B:B,A183,'Движение'!D:D,"списание"))</f>
        <v/>
      </c>
      <c r="G183" s="9">
        <f>IF(A183="","",C183-D183+E183-F183)</f>
        <v/>
      </c>
      <c r="H183" s="7">
        <f>IF(A183="","",'Товары'!D183)</f>
        <v/>
      </c>
      <c r="I183" s="7">
        <f>IF(A183="","",G183*H183)</f>
        <v/>
      </c>
      <c r="J183" s="6">
        <f>IF(A183="","",'Товары'!F183)</f>
        <v/>
      </c>
    </row>
    <row r="184">
      <c r="A184" s="6">
        <f>IF('Товары'!A184="","",'Товары'!A184)</f>
        <v/>
      </c>
      <c r="B184" s="6">
        <f>IF('Товары'!A184="","",'Товары'!B184)</f>
        <v/>
      </c>
      <c r="C184" s="6">
        <f>IF(A184="","",SUMIFS('Движение'!E:E,'Движение'!B:B,A184,'Движение'!D:D,"приход"))</f>
        <v/>
      </c>
      <c r="D184" s="6">
        <f>IF(A184="","",SUMIFS('Движение'!E:E,'Движение'!B:B,A184,'Движение'!D:D,"продажа"))</f>
        <v/>
      </c>
      <c r="E184" s="6">
        <f>IF(A184="","",SUMIFS('Движение'!E:E,'Движение'!B:B,A184,'Движение'!D:D,"возврат"))</f>
        <v/>
      </c>
      <c r="F184" s="6">
        <f>IF(A184="","",SUMIFS('Движение'!E:E,'Движение'!B:B,A184,'Движение'!D:D,"списание"))</f>
        <v/>
      </c>
      <c r="G184" s="9">
        <f>IF(A184="","",C184-D184+E184-F184)</f>
        <v/>
      </c>
      <c r="H184" s="7">
        <f>IF(A184="","",'Товары'!D184)</f>
        <v/>
      </c>
      <c r="I184" s="7">
        <f>IF(A184="","",G184*H184)</f>
        <v/>
      </c>
      <c r="J184" s="6">
        <f>IF(A184="","",'Товары'!F184)</f>
        <v/>
      </c>
    </row>
    <row r="185">
      <c r="A185" s="6">
        <f>IF('Товары'!A185="","",'Товары'!A185)</f>
        <v/>
      </c>
      <c r="B185" s="6">
        <f>IF('Товары'!A185="","",'Товары'!B185)</f>
        <v/>
      </c>
      <c r="C185" s="6">
        <f>IF(A185="","",SUMIFS('Движение'!E:E,'Движение'!B:B,A185,'Движение'!D:D,"приход"))</f>
        <v/>
      </c>
      <c r="D185" s="6">
        <f>IF(A185="","",SUMIFS('Движение'!E:E,'Движение'!B:B,A185,'Движение'!D:D,"продажа"))</f>
        <v/>
      </c>
      <c r="E185" s="6">
        <f>IF(A185="","",SUMIFS('Движение'!E:E,'Движение'!B:B,A185,'Движение'!D:D,"возврат"))</f>
        <v/>
      </c>
      <c r="F185" s="6">
        <f>IF(A185="","",SUMIFS('Движение'!E:E,'Движение'!B:B,A185,'Движение'!D:D,"списание"))</f>
        <v/>
      </c>
      <c r="G185" s="9">
        <f>IF(A185="","",C185-D185+E185-F185)</f>
        <v/>
      </c>
      <c r="H185" s="7">
        <f>IF(A185="","",'Товары'!D185)</f>
        <v/>
      </c>
      <c r="I185" s="7">
        <f>IF(A185="","",G185*H185)</f>
        <v/>
      </c>
      <c r="J185" s="6">
        <f>IF(A185="","",'Товары'!F185)</f>
        <v/>
      </c>
    </row>
    <row r="186">
      <c r="A186" s="6">
        <f>IF('Товары'!A186="","",'Товары'!A186)</f>
        <v/>
      </c>
      <c r="B186" s="6">
        <f>IF('Товары'!A186="","",'Товары'!B186)</f>
        <v/>
      </c>
      <c r="C186" s="6">
        <f>IF(A186="","",SUMIFS('Движение'!E:E,'Движение'!B:B,A186,'Движение'!D:D,"приход"))</f>
        <v/>
      </c>
      <c r="D186" s="6">
        <f>IF(A186="","",SUMIFS('Движение'!E:E,'Движение'!B:B,A186,'Движение'!D:D,"продажа"))</f>
        <v/>
      </c>
      <c r="E186" s="6">
        <f>IF(A186="","",SUMIFS('Движение'!E:E,'Движение'!B:B,A186,'Движение'!D:D,"возврат"))</f>
        <v/>
      </c>
      <c r="F186" s="6">
        <f>IF(A186="","",SUMIFS('Движение'!E:E,'Движение'!B:B,A186,'Движение'!D:D,"списание"))</f>
        <v/>
      </c>
      <c r="G186" s="9">
        <f>IF(A186="","",C186-D186+E186-F186)</f>
        <v/>
      </c>
      <c r="H186" s="7">
        <f>IF(A186="","",'Товары'!D186)</f>
        <v/>
      </c>
      <c r="I186" s="7">
        <f>IF(A186="","",G186*H186)</f>
        <v/>
      </c>
      <c r="J186" s="6">
        <f>IF(A186="","",'Товары'!F186)</f>
        <v/>
      </c>
    </row>
    <row r="187">
      <c r="A187" s="6">
        <f>IF('Товары'!A187="","",'Товары'!A187)</f>
        <v/>
      </c>
      <c r="B187" s="6">
        <f>IF('Товары'!A187="","",'Товары'!B187)</f>
        <v/>
      </c>
      <c r="C187" s="6">
        <f>IF(A187="","",SUMIFS('Движение'!E:E,'Движение'!B:B,A187,'Движение'!D:D,"приход"))</f>
        <v/>
      </c>
      <c r="D187" s="6">
        <f>IF(A187="","",SUMIFS('Движение'!E:E,'Движение'!B:B,A187,'Движение'!D:D,"продажа"))</f>
        <v/>
      </c>
      <c r="E187" s="6">
        <f>IF(A187="","",SUMIFS('Движение'!E:E,'Движение'!B:B,A187,'Движение'!D:D,"возврат"))</f>
        <v/>
      </c>
      <c r="F187" s="6">
        <f>IF(A187="","",SUMIFS('Движение'!E:E,'Движение'!B:B,A187,'Движение'!D:D,"списание"))</f>
        <v/>
      </c>
      <c r="G187" s="9">
        <f>IF(A187="","",C187-D187+E187-F187)</f>
        <v/>
      </c>
      <c r="H187" s="7">
        <f>IF(A187="","",'Товары'!D187)</f>
        <v/>
      </c>
      <c r="I187" s="7">
        <f>IF(A187="","",G187*H187)</f>
        <v/>
      </c>
      <c r="J187" s="6">
        <f>IF(A187="","",'Товары'!F187)</f>
        <v/>
      </c>
    </row>
    <row r="188">
      <c r="A188" s="6">
        <f>IF('Товары'!A188="","",'Товары'!A188)</f>
        <v/>
      </c>
      <c r="B188" s="6">
        <f>IF('Товары'!A188="","",'Товары'!B188)</f>
        <v/>
      </c>
      <c r="C188" s="6">
        <f>IF(A188="","",SUMIFS('Движение'!E:E,'Движение'!B:B,A188,'Движение'!D:D,"приход"))</f>
        <v/>
      </c>
      <c r="D188" s="6">
        <f>IF(A188="","",SUMIFS('Движение'!E:E,'Движение'!B:B,A188,'Движение'!D:D,"продажа"))</f>
        <v/>
      </c>
      <c r="E188" s="6">
        <f>IF(A188="","",SUMIFS('Движение'!E:E,'Движение'!B:B,A188,'Движение'!D:D,"возврат"))</f>
        <v/>
      </c>
      <c r="F188" s="6">
        <f>IF(A188="","",SUMIFS('Движение'!E:E,'Движение'!B:B,A188,'Движение'!D:D,"списание"))</f>
        <v/>
      </c>
      <c r="G188" s="9">
        <f>IF(A188="","",C188-D188+E188-F188)</f>
        <v/>
      </c>
      <c r="H188" s="7">
        <f>IF(A188="","",'Товары'!D188)</f>
        <v/>
      </c>
      <c r="I188" s="7">
        <f>IF(A188="","",G188*H188)</f>
        <v/>
      </c>
      <c r="J188" s="6">
        <f>IF(A188="","",'Товары'!F188)</f>
        <v/>
      </c>
    </row>
    <row r="189">
      <c r="A189" s="6">
        <f>IF('Товары'!A189="","",'Товары'!A189)</f>
        <v/>
      </c>
      <c r="B189" s="6">
        <f>IF('Товары'!A189="","",'Товары'!B189)</f>
        <v/>
      </c>
      <c r="C189" s="6">
        <f>IF(A189="","",SUMIFS('Движение'!E:E,'Движение'!B:B,A189,'Движение'!D:D,"приход"))</f>
        <v/>
      </c>
      <c r="D189" s="6">
        <f>IF(A189="","",SUMIFS('Движение'!E:E,'Движение'!B:B,A189,'Движение'!D:D,"продажа"))</f>
        <v/>
      </c>
      <c r="E189" s="6">
        <f>IF(A189="","",SUMIFS('Движение'!E:E,'Движение'!B:B,A189,'Движение'!D:D,"возврат"))</f>
        <v/>
      </c>
      <c r="F189" s="6">
        <f>IF(A189="","",SUMIFS('Движение'!E:E,'Движение'!B:B,A189,'Движение'!D:D,"списание"))</f>
        <v/>
      </c>
      <c r="G189" s="9">
        <f>IF(A189="","",C189-D189+E189-F189)</f>
        <v/>
      </c>
      <c r="H189" s="7">
        <f>IF(A189="","",'Товары'!D189)</f>
        <v/>
      </c>
      <c r="I189" s="7">
        <f>IF(A189="","",G189*H189)</f>
        <v/>
      </c>
      <c r="J189" s="6">
        <f>IF(A189="","",'Товары'!F189)</f>
        <v/>
      </c>
    </row>
    <row r="190">
      <c r="A190" s="6">
        <f>IF('Товары'!A190="","",'Товары'!A190)</f>
        <v/>
      </c>
      <c r="B190" s="6">
        <f>IF('Товары'!A190="","",'Товары'!B190)</f>
        <v/>
      </c>
      <c r="C190" s="6">
        <f>IF(A190="","",SUMIFS('Движение'!E:E,'Движение'!B:B,A190,'Движение'!D:D,"приход"))</f>
        <v/>
      </c>
      <c r="D190" s="6">
        <f>IF(A190="","",SUMIFS('Движение'!E:E,'Движение'!B:B,A190,'Движение'!D:D,"продажа"))</f>
        <v/>
      </c>
      <c r="E190" s="6">
        <f>IF(A190="","",SUMIFS('Движение'!E:E,'Движение'!B:B,A190,'Движение'!D:D,"возврат"))</f>
        <v/>
      </c>
      <c r="F190" s="6">
        <f>IF(A190="","",SUMIFS('Движение'!E:E,'Движение'!B:B,A190,'Движение'!D:D,"списание"))</f>
        <v/>
      </c>
      <c r="G190" s="9">
        <f>IF(A190="","",C190-D190+E190-F190)</f>
        <v/>
      </c>
      <c r="H190" s="7">
        <f>IF(A190="","",'Товары'!D190)</f>
        <v/>
      </c>
      <c r="I190" s="7">
        <f>IF(A190="","",G190*H190)</f>
        <v/>
      </c>
      <c r="J190" s="6">
        <f>IF(A190="","",'Товары'!F190)</f>
        <v/>
      </c>
    </row>
    <row r="191">
      <c r="A191" s="6">
        <f>IF('Товары'!A191="","",'Товары'!A191)</f>
        <v/>
      </c>
      <c r="B191" s="6">
        <f>IF('Товары'!A191="","",'Товары'!B191)</f>
        <v/>
      </c>
      <c r="C191" s="6">
        <f>IF(A191="","",SUMIFS('Движение'!E:E,'Движение'!B:B,A191,'Движение'!D:D,"приход"))</f>
        <v/>
      </c>
      <c r="D191" s="6">
        <f>IF(A191="","",SUMIFS('Движение'!E:E,'Движение'!B:B,A191,'Движение'!D:D,"продажа"))</f>
        <v/>
      </c>
      <c r="E191" s="6">
        <f>IF(A191="","",SUMIFS('Движение'!E:E,'Движение'!B:B,A191,'Движение'!D:D,"возврат"))</f>
        <v/>
      </c>
      <c r="F191" s="6">
        <f>IF(A191="","",SUMIFS('Движение'!E:E,'Движение'!B:B,A191,'Движение'!D:D,"списание"))</f>
        <v/>
      </c>
      <c r="G191" s="9">
        <f>IF(A191="","",C191-D191+E191-F191)</f>
        <v/>
      </c>
      <c r="H191" s="7">
        <f>IF(A191="","",'Товары'!D191)</f>
        <v/>
      </c>
      <c r="I191" s="7">
        <f>IF(A191="","",G191*H191)</f>
        <v/>
      </c>
      <c r="J191" s="6">
        <f>IF(A191="","",'Товары'!F191)</f>
        <v/>
      </c>
    </row>
    <row r="192">
      <c r="A192" s="6">
        <f>IF('Товары'!A192="","",'Товары'!A192)</f>
        <v/>
      </c>
      <c r="B192" s="6">
        <f>IF('Товары'!A192="","",'Товары'!B192)</f>
        <v/>
      </c>
      <c r="C192" s="6">
        <f>IF(A192="","",SUMIFS('Движение'!E:E,'Движение'!B:B,A192,'Движение'!D:D,"приход"))</f>
        <v/>
      </c>
      <c r="D192" s="6">
        <f>IF(A192="","",SUMIFS('Движение'!E:E,'Движение'!B:B,A192,'Движение'!D:D,"продажа"))</f>
        <v/>
      </c>
      <c r="E192" s="6">
        <f>IF(A192="","",SUMIFS('Движение'!E:E,'Движение'!B:B,A192,'Движение'!D:D,"возврат"))</f>
        <v/>
      </c>
      <c r="F192" s="6">
        <f>IF(A192="","",SUMIFS('Движение'!E:E,'Движение'!B:B,A192,'Движение'!D:D,"списание"))</f>
        <v/>
      </c>
      <c r="G192" s="9">
        <f>IF(A192="","",C192-D192+E192-F192)</f>
        <v/>
      </c>
      <c r="H192" s="7">
        <f>IF(A192="","",'Товары'!D192)</f>
        <v/>
      </c>
      <c r="I192" s="7">
        <f>IF(A192="","",G192*H192)</f>
        <v/>
      </c>
      <c r="J192" s="6">
        <f>IF(A192="","",'Товары'!F192)</f>
        <v/>
      </c>
    </row>
    <row r="193">
      <c r="A193" s="6">
        <f>IF('Товары'!A193="","",'Товары'!A193)</f>
        <v/>
      </c>
      <c r="B193" s="6">
        <f>IF('Товары'!A193="","",'Товары'!B193)</f>
        <v/>
      </c>
      <c r="C193" s="6">
        <f>IF(A193="","",SUMIFS('Движение'!E:E,'Движение'!B:B,A193,'Движение'!D:D,"приход"))</f>
        <v/>
      </c>
      <c r="D193" s="6">
        <f>IF(A193="","",SUMIFS('Движение'!E:E,'Движение'!B:B,A193,'Движение'!D:D,"продажа"))</f>
        <v/>
      </c>
      <c r="E193" s="6">
        <f>IF(A193="","",SUMIFS('Движение'!E:E,'Движение'!B:B,A193,'Движение'!D:D,"возврат"))</f>
        <v/>
      </c>
      <c r="F193" s="6">
        <f>IF(A193="","",SUMIFS('Движение'!E:E,'Движение'!B:B,A193,'Движение'!D:D,"списание"))</f>
        <v/>
      </c>
      <c r="G193" s="9">
        <f>IF(A193="","",C193-D193+E193-F193)</f>
        <v/>
      </c>
      <c r="H193" s="7">
        <f>IF(A193="","",'Товары'!D193)</f>
        <v/>
      </c>
      <c r="I193" s="7">
        <f>IF(A193="","",G193*H193)</f>
        <v/>
      </c>
      <c r="J193" s="6">
        <f>IF(A193="","",'Товары'!F193)</f>
        <v/>
      </c>
    </row>
    <row r="194">
      <c r="A194" s="6">
        <f>IF('Товары'!A194="","",'Товары'!A194)</f>
        <v/>
      </c>
      <c r="B194" s="6">
        <f>IF('Товары'!A194="","",'Товары'!B194)</f>
        <v/>
      </c>
      <c r="C194" s="6">
        <f>IF(A194="","",SUMIFS('Движение'!E:E,'Движение'!B:B,A194,'Движение'!D:D,"приход"))</f>
        <v/>
      </c>
      <c r="D194" s="6">
        <f>IF(A194="","",SUMIFS('Движение'!E:E,'Движение'!B:B,A194,'Движение'!D:D,"продажа"))</f>
        <v/>
      </c>
      <c r="E194" s="6">
        <f>IF(A194="","",SUMIFS('Движение'!E:E,'Движение'!B:B,A194,'Движение'!D:D,"возврат"))</f>
        <v/>
      </c>
      <c r="F194" s="6">
        <f>IF(A194="","",SUMIFS('Движение'!E:E,'Движение'!B:B,A194,'Движение'!D:D,"списание"))</f>
        <v/>
      </c>
      <c r="G194" s="9">
        <f>IF(A194="","",C194-D194+E194-F194)</f>
        <v/>
      </c>
      <c r="H194" s="7">
        <f>IF(A194="","",'Товары'!D194)</f>
        <v/>
      </c>
      <c r="I194" s="7">
        <f>IF(A194="","",G194*H194)</f>
        <v/>
      </c>
      <c r="J194" s="6">
        <f>IF(A194="","",'Товары'!F194)</f>
        <v/>
      </c>
    </row>
    <row r="195">
      <c r="A195" s="6">
        <f>IF('Товары'!A195="","",'Товары'!A195)</f>
        <v/>
      </c>
      <c r="B195" s="6">
        <f>IF('Товары'!A195="","",'Товары'!B195)</f>
        <v/>
      </c>
      <c r="C195" s="6">
        <f>IF(A195="","",SUMIFS('Движение'!E:E,'Движение'!B:B,A195,'Движение'!D:D,"приход"))</f>
        <v/>
      </c>
      <c r="D195" s="6">
        <f>IF(A195="","",SUMIFS('Движение'!E:E,'Движение'!B:B,A195,'Движение'!D:D,"продажа"))</f>
        <v/>
      </c>
      <c r="E195" s="6">
        <f>IF(A195="","",SUMIFS('Движение'!E:E,'Движение'!B:B,A195,'Движение'!D:D,"возврат"))</f>
        <v/>
      </c>
      <c r="F195" s="6">
        <f>IF(A195="","",SUMIFS('Движение'!E:E,'Движение'!B:B,A195,'Движение'!D:D,"списание"))</f>
        <v/>
      </c>
      <c r="G195" s="9">
        <f>IF(A195="","",C195-D195+E195-F195)</f>
        <v/>
      </c>
      <c r="H195" s="7">
        <f>IF(A195="","",'Товары'!D195)</f>
        <v/>
      </c>
      <c r="I195" s="7">
        <f>IF(A195="","",G195*H195)</f>
        <v/>
      </c>
      <c r="J195" s="6">
        <f>IF(A195="","",'Товары'!F195)</f>
        <v/>
      </c>
    </row>
    <row r="196">
      <c r="A196" s="6">
        <f>IF('Товары'!A196="","",'Товары'!A196)</f>
        <v/>
      </c>
      <c r="B196" s="6">
        <f>IF('Товары'!A196="","",'Товары'!B196)</f>
        <v/>
      </c>
      <c r="C196" s="6">
        <f>IF(A196="","",SUMIFS('Движение'!E:E,'Движение'!B:B,A196,'Движение'!D:D,"приход"))</f>
        <v/>
      </c>
      <c r="D196" s="6">
        <f>IF(A196="","",SUMIFS('Движение'!E:E,'Движение'!B:B,A196,'Движение'!D:D,"продажа"))</f>
        <v/>
      </c>
      <c r="E196" s="6">
        <f>IF(A196="","",SUMIFS('Движение'!E:E,'Движение'!B:B,A196,'Движение'!D:D,"возврат"))</f>
        <v/>
      </c>
      <c r="F196" s="6">
        <f>IF(A196="","",SUMIFS('Движение'!E:E,'Движение'!B:B,A196,'Движение'!D:D,"списание"))</f>
        <v/>
      </c>
      <c r="G196" s="9">
        <f>IF(A196="","",C196-D196+E196-F196)</f>
        <v/>
      </c>
      <c r="H196" s="7">
        <f>IF(A196="","",'Товары'!D196)</f>
        <v/>
      </c>
      <c r="I196" s="7">
        <f>IF(A196="","",G196*H196)</f>
        <v/>
      </c>
      <c r="J196" s="6">
        <f>IF(A196="","",'Товары'!F196)</f>
        <v/>
      </c>
    </row>
    <row r="197">
      <c r="A197" s="6">
        <f>IF('Товары'!A197="","",'Товары'!A197)</f>
        <v/>
      </c>
      <c r="B197" s="6">
        <f>IF('Товары'!A197="","",'Товары'!B197)</f>
        <v/>
      </c>
      <c r="C197" s="6">
        <f>IF(A197="","",SUMIFS('Движение'!E:E,'Движение'!B:B,A197,'Движение'!D:D,"приход"))</f>
        <v/>
      </c>
      <c r="D197" s="6">
        <f>IF(A197="","",SUMIFS('Движение'!E:E,'Движение'!B:B,A197,'Движение'!D:D,"продажа"))</f>
        <v/>
      </c>
      <c r="E197" s="6">
        <f>IF(A197="","",SUMIFS('Движение'!E:E,'Движение'!B:B,A197,'Движение'!D:D,"возврат"))</f>
        <v/>
      </c>
      <c r="F197" s="6">
        <f>IF(A197="","",SUMIFS('Движение'!E:E,'Движение'!B:B,A197,'Движение'!D:D,"списание"))</f>
        <v/>
      </c>
      <c r="G197" s="9">
        <f>IF(A197="","",C197-D197+E197-F197)</f>
        <v/>
      </c>
      <c r="H197" s="7">
        <f>IF(A197="","",'Товары'!D197)</f>
        <v/>
      </c>
      <c r="I197" s="7">
        <f>IF(A197="","",G197*H197)</f>
        <v/>
      </c>
      <c r="J197" s="6">
        <f>IF(A197="","",'Товары'!F197)</f>
        <v/>
      </c>
    </row>
    <row r="198">
      <c r="A198" s="6">
        <f>IF('Товары'!A198="","",'Товары'!A198)</f>
        <v/>
      </c>
      <c r="B198" s="6">
        <f>IF('Товары'!A198="","",'Товары'!B198)</f>
        <v/>
      </c>
      <c r="C198" s="6">
        <f>IF(A198="","",SUMIFS('Движение'!E:E,'Движение'!B:B,A198,'Движение'!D:D,"приход"))</f>
        <v/>
      </c>
      <c r="D198" s="6">
        <f>IF(A198="","",SUMIFS('Движение'!E:E,'Движение'!B:B,A198,'Движение'!D:D,"продажа"))</f>
        <v/>
      </c>
      <c r="E198" s="6">
        <f>IF(A198="","",SUMIFS('Движение'!E:E,'Движение'!B:B,A198,'Движение'!D:D,"возврат"))</f>
        <v/>
      </c>
      <c r="F198" s="6">
        <f>IF(A198="","",SUMIFS('Движение'!E:E,'Движение'!B:B,A198,'Движение'!D:D,"списание"))</f>
        <v/>
      </c>
      <c r="G198" s="9">
        <f>IF(A198="","",C198-D198+E198-F198)</f>
        <v/>
      </c>
      <c r="H198" s="7">
        <f>IF(A198="","",'Товары'!D198)</f>
        <v/>
      </c>
      <c r="I198" s="7">
        <f>IF(A198="","",G198*H198)</f>
        <v/>
      </c>
      <c r="J198" s="6">
        <f>IF(A198="","",'Товары'!F198)</f>
        <v/>
      </c>
    </row>
    <row r="199">
      <c r="A199" s="6">
        <f>IF('Товары'!A199="","",'Товары'!A199)</f>
        <v/>
      </c>
      <c r="B199" s="6">
        <f>IF('Товары'!A199="","",'Товары'!B199)</f>
        <v/>
      </c>
      <c r="C199" s="6">
        <f>IF(A199="","",SUMIFS('Движение'!E:E,'Движение'!B:B,A199,'Движение'!D:D,"приход"))</f>
        <v/>
      </c>
      <c r="D199" s="6">
        <f>IF(A199="","",SUMIFS('Движение'!E:E,'Движение'!B:B,A199,'Движение'!D:D,"продажа"))</f>
        <v/>
      </c>
      <c r="E199" s="6">
        <f>IF(A199="","",SUMIFS('Движение'!E:E,'Движение'!B:B,A199,'Движение'!D:D,"возврат"))</f>
        <v/>
      </c>
      <c r="F199" s="6">
        <f>IF(A199="","",SUMIFS('Движение'!E:E,'Движение'!B:B,A199,'Движение'!D:D,"списание"))</f>
        <v/>
      </c>
      <c r="G199" s="9">
        <f>IF(A199="","",C199-D199+E199-F199)</f>
        <v/>
      </c>
      <c r="H199" s="7">
        <f>IF(A199="","",'Товары'!D199)</f>
        <v/>
      </c>
      <c r="I199" s="7">
        <f>IF(A199="","",G199*H199)</f>
        <v/>
      </c>
      <c r="J199" s="6">
        <f>IF(A199="","",'Товары'!F199)</f>
        <v/>
      </c>
    </row>
    <row r="200">
      <c r="A200" s="6">
        <f>IF('Товары'!A200="","",'Товары'!A200)</f>
        <v/>
      </c>
      <c r="B200" s="6">
        <f>IF('Товары'!A200="","",'Товары'!B200)</f>
        <v/>
      </c>
      <c r="C200" s="6">
        <f>IF(A200="","",SUMIFS('Движение'!E:E,'Движение'!B:B,A200,'Движение'!D:D,"приход"))</f>
        <v/>
      </c>
      <c r="D200" s="6">
        <f>IF(A200="","",SUMIFS('Движение'!E:E,'Движение'!B:B,A200,'Движение'!D:D,"продажа"))</f>
        <v/>
      </c>
      <c r="E200" s="6">
        <f>IF(A200="","",SUMIFS('Движение'!E:E,'Движение'!B:B,A200,'Движение'!D:D,"возврат"))</f>
        <v/>
      </c>
      <c r="F200" s="6">
        <f>IF(A200="","",SUMIFS('Движение'!E:E,'Движение'!B:B,A200,'Движение'!D:D,"списание"))</f>
        <v/>
      </c>
      <c r="G200" s="9">
        <f>IF(A200="","",C200-D200+E200-F200)</f>
        <v/>
      </c>
      <c r="H200" s="7">
        <f>IF(A200="","",'Товары'!D200)</f>
        <v/>
      </c>
      <c r="I200" s="7">
        <f>IF(A200="","",G200*H200)</f>
        <v/>
      </c>
      <c r="J200" s="6">
        <f>IF(A200="","",'Товары'!F200)</f>
        <v/>
      </c>
    </row>
    <row r="201">
      <c r="A201" s="6">
        <f>IF('Товары'!A201="","",'Товары'!A201)</f>
        <v/>
      </c>
      <c r="B201" s="6">
        <f>IF('Товары'!A201="","",'Товары'!B201)</f>
        <v/>
      </c>
      <c r="C201" s="6">
        <f>IF(A201="","",SUMIFS('Движение'!E:E,'Движение'!B:B,A201,'Движение'!D:D,"приход"))</f>
        <v/>
      </c>
      <c r="D201" s="6">
        <f>IF(A201="","",SUMIFS('Движение'!E:E,'Движение'!B:B,A201,'Движение'!D:D,"продажа"))</f>
        <v/>
      </c>
      <c r="E201" s="6">
        <f>IF(A201="","",SUMIFS('Движение'!E:E,'Движение'!B:B,A201,'Движение'!D:D,"возврат"))</f>
        <v/>
      </c>
      <c r="F201" s="6">
        <f>IF(A201="","",SUMIFS('Движение'!E:E,'Движение'!B:B,A201,'Движение'!D:D,"списание"))</f>
        <v/>
      </c>
      <c r="G201" s="9">
        <f>IF(A201="","",C201-D201+E201-F201)</f>
        <v/>
      </c>
      <c r="H201" s="7">
        <f>IF(A201="","",'Товары'!D201)</f>
        <v/>
      </c>
      <c r="I201" s="7">
        <f>IF(A201="","",G201*H201)</f>
        <v/>
      </c>
      <c r="J201" s="6">
        <f>IF(A201="","",'Товары'!F201)</f>
        <v/>
      </c>
    </row>
    <row r="202">
      <c r="A202" s="6">
        <f>IF('Товары'!A202="","",'Товары'!A202)</f>
        <v/>
      </c>
      <c r="B202" s="6">
        <f>IF('Товары'!A202="","",'Товары'!B202)</f>
        <v/>
      </c>
      <c r="C202" s="6">
        <f>IF(A202="","",SUMIFS('Движение'!E:E,'Движение'!B:B,A202,'Движение'!D:D,"приход"))</f>
        <v/>
      </c>
      <c r="D202" s="6">
        <f>IF(A202="","",SUMIFS('Движение'!E:E,'Движение'!B:B,A202,'Движение'!D:D,"продажа"))</f>
        <v/>
      </c>
      <c r="E202" s="6">
        <f>IF(A202="","",SUMIFS('Движение'!E:E,'Движение'!B:B,A202,'Движение'!D:D,"возврат"))</f>
        <v/>
      </c>
      <c r="F202" s="6">
        <f>IF(A202="","",SUMIFS('Движение'!E:E,'Движение'!B:B,A202,'Движение'!D:D,"списание"))</f>
        <v/>
      </c>
      <c r="G202" s="9">
        <f>IF(A202="","",C202-D202+E202-F202)</f>
        <v/>
      </c>
      <c r="H202" s="7">
        <f>IF(A202="","",'Товары'!D202)</f>
        <v/>
      </c>
      <c r="I202" s="7">
        <f>IF(A202="","",G202*H202)</f>
        <v/>
      </c>
      <c r="J202" s="6">
        <f>IF(A202="","",'Товары'!F202)</f>
        <v/>
      </c>
    </row>
    <row r="203">
      <c r="A203" s="6">
        <f>IF('Товары'!A203="","",'Товары'!A203)</f>
        <v/>
      </c>
      <c r="B203" s="6">
        <f>IF('Товары'!A203="","",'Товары'!B203)</f>
        <v/>
      </c>
      <c r="C203" s="6">
        <f>IF(A203="","",SUMIFS('Движение'!E:E,'Движение'!B:B,A203,'Движение'!D:D,"приход"))</f>
        <v/>
      </c>
      <c r="D203" s="6">
        <f>IF(A203="","",SUMIFS('Движение'!E:E,'Движение'!B:B,A203,'Движение'!D:D,"продажа"))</f>
        <v/>
      </c>
      <c r="E203" s="6">
        <f>IF(A203="","",SUMIFS('Движение'!E:E,'Движение'!B:B,A203,'Движение'!D:D,"возврат"))</f>
        <v/>
      </c>
      <c r="F203" s="6">
        <f>IF(A203="","",SUMIFS('Движение'!E:E,'Движение'!B:B,A203,'Движение'!D:D,"списание"))</f>
        <v/>
      </c>
      <c r="G203" s="9">
        <f>IF(A203="","",C203-D203+E203-F203)</f>
        <v/>
      </c>
      <c r="H203" s="7">
        <f>IF(A203="","",'Товары'!D203)</f>
        <v/>
      </c>
      <c r="I203" s="7">
        <f>IF(A203="","",G203*H203)</f>
        <v/>
      </c>
      <c r="J203" s="6">
        <f>IF(A203="","",'Товары'!F203)</f>
        <v/>
      </c>
    </row>
    <row r="204">
      <c r="A204" s="6">
        <f>IF('Товары'!A204="","",'Товары'!A204)</f>
        <v/>
      </c>
      <c r="B204" s="6">
        <f>IF('Товары'!A204="","",'Товары'!B204)</f>
        <v/>
      </c>
      <c r="C204" s="6">
        <f>IF(A204="","",SUMIFS('Движение'!E:E,'Движение'!B:B,A204,'Движение'!D:D,"приход"))</f>
        <v/>
      </c>
      <c r="D204" s="6">
        <f>IF(A204="","",SUMIFS('Движение'!E:E,'Движение'!B:B,A204,'Движение'!D:D,"продажа"))</f>
        <v/>
      </c>
      <c r="E204" s="6">
        <f>IF(A204="","",SUMIFS('Движение'!E:E,'Движение'!B:B,A204,'Движение'!D:D,"возврат"))</f>
        <v/>
      </c>
      <c r="F204" s="6">
        <f>IF(A204="","",SUMIFS('Движение'!E:E,'Движение'!B:B,A204,'Движение'!D:D,"списание"))</f>
        <v/>
      </c>
      <c r="G204" s="9">
        <f>IF(A204="","",C204-D204+E204-F204)</f>
        <v/>
      </c>
      <c r="H204" s="7">
        <f>IF(A204="","",'Товары'!D204)</f>
        <v/>
      </c>
      <c r="I204" s="7">
        <f>IF(A204="","",G204*H204)</f>
        <v/>
      </c>
      <c r="J204" s="6">
        <f>IF(A204="","",'Товары'!F204)</f>
        <v/>
      </c>
    </row>
    <row r="205">
      <c r="A205" s="6">
        <f>IF('Товары'!A205="","",'Товары'!A205)</f>
        <v/>
      </c>
      <c r="B205" s="6">
        <f>IF('Товары'!A205="","",'Товары'!B205)</f>
        <v/>
      </c>
      <c r="C205" s="6">
        <f>IF(A205="","",SUMIFS('Движение'!E:E,'Движение'!B:B,A205,'Движение'!D:D,"приход"))</f>
        <v/>
      </c>
      <c r="D205" s="6">
        <f>IF(A205="","",SUMIFS('Движение'!E:E,'Движение'!B:B,A205,'Движение'!D:D,"продажа"))</f>
        <v/>
      </c>
      <c r="E205" s="6">
        <f>IF(A205="","",SUMIFS('Движение'!E:E,'Движение'!B:B,A205,'Движение'!D:D,"возврат"))</f>
        <v/>
      </c>
      <c r="F205" s="6">
        <f>IF(A205="","",SUMIFS('Движение'!E:E,'Движение'!B:B,A205,'Движение'!D:D,"списание"))</f>
        <v/>
      </c>
      <c r="G205" s="9">
        <f>IF(A205="","",C205-D205+E205-F205)</f>
        <v/>
      </c>
      <c r="H205" s="7">
        <f>IF(A205="","",'Товары'!D205)</f>
        <v/>
      </c>
      <c r="I205" s="7">
        <f>IF(A205="","",G205*H205)</f>
        <v/>
      </c>
      <c r="J205" s="6">
        <f>IF(A205="","",'Товары'!F205)</f>
        <v/>
      </c>
    </row>
    <row r="206">
      <c r="A206" s="6">
        <f>IF('Товары'!A206="","",'Товары'!A206)</f>
        <v/>
      </c>
      <c r="B206" s="6">
        <f>IF('Товары'!A206="","",'Товары'!B206)</f>
        <v/>
      </c>
      <c r="C206" s="6">
        <f>IF(A206="","",SUMIFS('Движение'!E:E,'Движение'!B:B,A206,'Движение'!D:D,"приход"))</f>
        <v/>
      </c>
      <c r="D206" s="6">
        <f>IF(A206="","",SUMIFS('Движение'!E:E,'Движение'!B:B,A206,'Движение'!D:D,"продажа"))</f>
        <v/>
      </c>
      <c r="E206" s="6">
        <f>IF(A206="","",SUMIFS('Движение'!E:E,'Движение'!B:B,A206,'Движение'!D:D,"возврат"))</f>
        <v/>
      </c>
      <c r="F206" s="6">
        <f>IF(A206="","",SUMIFS('Движение'!E:E,'Движение'!B:B,A206,'Движение'!D:D,"списание"))</f>
        <v/>
      </c>
      <c r="G206" s="9">
        <f>IF(A206="","",C206-D206+E206-F206)</f>
        <v/>
      </c>
      <c r="H206" s="7">
        <f>IF(A206="","",'Товары'!D206)</f>
        <v/>
      </c>
      <c r="I206" s="7">
        <f>IF(A206="","",G206*H206)</f>
        <v/>
      </c>
      <c r="J206" s="6">
        <f>IF(A206="","",'Товары'!F206)</f>
        <v/>
      </c>
    </row>
    <row r="207">
      <c r="A207" s="6">
        <f>IF('Товары'!A207="","",'Товары'!A207)</f>
        <v/>
      </c>
      <c r="B207" s="6">
        <f>IF('Товары'!A207="","",'Товары'!B207)</f>
        <v/>
      </c>
      <c r="C207" s="6">
        <f>IF(A207="","",SUMIFS('Движение'!E:E,'Движение'!B:B,A207,'Движение'!D:D,"приход"))</f>
        <v/>
      </c>
      <c r="D207" s="6">
        <f>IF(A207="","",SUMIFS('Движение'!E:E,'Движение'!B:B,A207,'Движение'!D:D,"продажа"))</f>
        <v/>
      </c>
      <c r="E207" s="6">
        <f>IF(A207="","",SUMIFS('Движение'!E:E,'Движение'!B:B,A207,'Движение'!D:D,"возврат"))</f>
        <v/>
      </c>
      <c r="F207" s="6">
        <f>IF(A207="","",SUMIFS('Движение'!E:E,'Движение'!B:B,A207,'Движение'!D:D,"списание"))</f>
        <v/>
      </c>
      <c r="G207" s="9">
        <f>IF(A207="","",C207-D207+E207-F207)</f>
        <v/>
      </c>
      <c r="H207" s="7">
        <f>IF(A207="","",'Товары'!D207)</f>
        <v/>
      </c>
      <c r="I207" s="7">
        <f>IF(A207="","",G207*H207)</f>
        <v/>
      </c>
      <c r="J207" s="6">
        <f>IF(A207="","",'Товары'!F207)</f>
        <v/>
      </c>
    </row>
    <row r="208">
      <c r="A208" s="6">
        <f>IF('Товары'!A208="","",'Товары'!A208)</f>
        <v/>
      </c>
      <c r="B208" s="6">
        <f>IF('Товары'!A208="","",'Товары'!B208)</f>
        <v/>
      </c>
      <c r="C208" s="6">
        <f>IF(A208="","",SUMIFS('Движение'!E:E,'Движение'!B:B,A208,'Движение'!D:D,"приход"))</f>
        <v/>
      </c>
      <c r="D208" s="6">
        <f>IF(A208="","",SUMIFS('Движение'!E:E,'Движение'!B:B,A208,'Движение'!D:D,"продажа"))</f>
        <v/>
      </c>
      <c r="E208" s="6">
        <f>IF(A208="","",SUMIFS('Движение'!E:E,'Движение'!B:B,A208,'Движение'!D:D,"возврат"))</f>
        <v/>
      </c>
      <c r="F208" s="6">
        <f>IF(A208="","",SUMIFS('Движение'!E:E,'Движение'!B:B,A208,'Движение'!D:D,"списание"))</f>
        <v/>
      </c>
      <c r="G208" s="9">
        <f>IF(A208="","",C208-D208+E208-F208)</f>
        <v/>
      </c>
      <c r="H208" s="7">
        <f>IF(A208="","",'Товары'!D208)</f>
        <v/>
      </c>
      <c r="I208" s="7">
        <f>IF(A208="","",G208*H208)</f>
        <v/>
      </c>
      <c r="J208" s="6">
        <f>IF(A208="","",'Товары'!F208)</f>
        <v/>
      </c>
    </row>
    <row r="209">
      <c r="A209" s="6">
        <f>IF('Товары'!A209="","",'Товары'!A209)</f>
        <v/>
      </c>
      <c r="B209" s="6">
        <f>IF('Товары'!A209="","",'Товары'!B209)</f>
        <v/>
      </c>
      <c r="C209" s="6">
        <f>IF(A209="","",SUMIFS('Движение'!E:E,'Движение'!B:B,A209,'Движение'!D:D,"приход"))</f>
        <v/>
      </c>
      <c r="D209" s="6">
        <f>IF(A209="","",SUMIFS('Движение'!E:E,'Движение'!B:B,A209,'Движение'!D:D,"продажа"))</f>
        <v/>
      </c>
      <c r="E209" s="6">
        <f>IF(A209="","",SUMIFS('Движение'!E:E,'Движение'!B:B,A209,'Движение'!D:D,"возврат"))</f>
        <v/>
      </c>
      <c r="F209" s="6">
        <f>IF(A209="","",SUMIFS('Движение'!E:E,'Движение'!B:B,A209,'Движение'!D:D,"списание"))</f>
        <v/>
      </c>
      <c r="G209" s="9">
        <f>IF(A209="","",C209-D209+E209-F209)</f>
        <v/>
      </c>
      <c r="H209" s="7">
        <f>IF(A209="","",'Товары'!D209)</f>
        <v/>
      </c>
      <c r="I209" s="7">
        <f>IF(A209="","",G209*H209)</f>
        <v/>
      </c>
      <c r="J209" s="6">
        <f>IF(A209="","",'Товары'!F209)</f>
        <v/>
      </c>
    </row>
    <row r="210">
      <c r="A210" s="6">
        <f>IF('Товары'!A210="","",'Товары'!A210)</f>
        <v/>
      </c>
      <c r="B210" s="6">
        <f>IF('Товары'!A210="","",'Товары'!B210)</f>
        <v/>
      </c>
      <c r="C210" s="6">
        <f>IF(A210="","",SUMIFS('Движение'!E:E,'Движение'!B:B,A210,'Движение'!D:D,"приход"))</f>
        <v/>
      </c>
      <c r="D210" s="6">
        <f>IF(A210="","",SUMIFS('Движение'!E:E,'Движение'!B:B,A210,'Движение'!D:D,"продажа"))</f>
        <v/>
      </c>
      <c r="E210" s="6">
        <f>IF(A210="","",SUMIFS('Движение'!E:E,'Движение'!B:B,A210,'Движение'!D:D,"возврат"))</f>
        <v/>
      </c>
      <c r="F210" s="6">
        <f>IF(A210="","",SUMIFS('Движение'!E:E,'Движение'!B:B,A210,'Движение'!D:D,"списание"))</f>
        <v/>
      </c>
      <c r="G210" s="9">
        <f>IF(A210="","",C210-D210+E210-F210)</f>
        <v/>
      </c>
      <c r="H210" s="7">
        <f>IF(A210="","",'Товары'!D210)</f>
        <v/>
      </c>
      <c r="I210" s="7">
        <f>IF(A210="","",G210*H210)</f>
        <v/>
      </c>
      <c r="J210" s="6">
        <f>IF(A210="","",'Товары'!F210)</f>
        <v/>
      </c>
    </row>
    <row r="211">
      <c r="A211" s="6">
        <f>IF('Товары'!A211="","",'Товары'!A211)</f>
        <v/>
      </c>
      <c r="B211" s="6">
        <f>IF('Товары'!A211="","",'Товары'!B211)</f>
        <v/>
      </c>
      <c r="C211" s="6">
        <f>IF(A211="","",SUMIFS('Движение'!E:E,'Движение'!B:B,A211,'Движение'!D:D,"приход"))</f>
        <v/>
      </c>
      <c r="D211" s="6">
        <f>IF(A211="","",SUMIFS('Движение'!E:E,'Движение'!B:B,A211,'Движение'!D:D,"продажа"))</f>
        <v/>
      </c>
      <c r="E211" s="6">
        <f>IF(A211="","",SUMIFS('Движение'!E:E,'Движение'!B:B,A211,'Движение'!D:D,"возврат"))</f>
        <v/>
      </c>
      <c r="F211" s="6">
        <f>IF(A211="","",SUMIFS('Движение'!E:E,'Движение'!B:B,A211,'Движение'!D:D,"списание"))</f>
        <v/>
      </c>
      <c r="G211" s="9">
        <f>IF(A211="","",C211-D211+E211-F211)</f>
        <v/>
      </c>
      <c r="H211" s="7">
        <f>IF(A211="","",'Товары'!D211)</f>
        <v/>
      </c>
      <c r="I211" s="7">
        <f>IF(A211="","",G211*H211)</f>
        <v/>
      </c>
      <c r="J211" s="6">
        <f>IF(A211="","",'Товары'!F211)</f>
        <v/>
      </c>
    </row>
    <row r="212">
      <c r="A212" s="6">
        <f>IF('Товары'!A212="","",'Товары'!A212)</f>
        <v/>
      </c>
      <c r="B212" s="6">
        <f>IF('Товары'!A212="","",'Товары'!B212)</f>
        <v/>
      </c>
      <c r="C212" s="6">
        <f>IF(A212="","",SUMIFS('Движение'!E:E,'Движение'!B:B,A212,'Движение'!D:D,"приход"))</f>
        <v/>
      </c>
      <c r="D212" s="6">
        <f>IF(A212="","",SUMIFS('Движение'!E:E,'Движение'!B:B,A212,'Движение'!D:D,"продажа"))</f>
        <v/>
      </c>
      <c r="E212" s="6">
        <f>IF(A212="","",SUMIFS('Движение'!E:E,'Движение'!B:B,A212,'Движение'!D:D,"возврат"))</f>
        <v/>
      </c>
      <c r="F212" s="6">
        <f>IF(A212="","",SUMIFS('Движение'!E:E,'Движение'!B:B,A212,'Движение'!D:D,"списание"))</f>
        <v/>
      </c>
      <c r="G212" s="9">
        <f>IF(A212="","",C212-D212+E212-F212)</f>
        <v/>
      </c>
      <c r="H212" s="7">
        <f>IF(A212="","",'Товары'!D212)</f>
        <v/>
      </c>
      <c r="I212" s="7">
        <f>IF(A212="","",G212*H212)</f>
        <v/>
      </c>
      <c r="J212" s="6">
        <f>IF(A212="","",'Товары'!F212)</f>
        <v/>
      </c>
    </row>
    <row r="213">
      <c r="A213" s="6">
        <f>IF('Товары'!A213="","",'Товары'!A213)</f>
        <v/>
      </c>
      <c r="B213" s="6">
        <f>IF('Товары'!A213="","",'Товары'!B213)</f>
        <v/>
      </c>
      <c r="C213" s="6">
        <f>IF(A213="","",SUMIFS('Движение'!E:E,'Движение'!B:B,A213,'Движение'!D:D,"приход"))</f>
        <v/>
      </c>
      <c r="D213" s="6">
        <f>IF(A213="","",SUMIFS('Движение'!E:E,'Движение'!B:B,A213,'Движение'!D:D,"продажа"))</f>
        <v/>
      </c>
      <c r="E213" s="6">
        <f>IF(A213="","",SUMIFS('Движение'!E:E,'Движение'!B:B,A213,'Движение'!D:D,"возврат"))</f>
        <v/>
      </c>
      <c r="F213" s="6">
        <f>IF(A213="","",SUMIFS('Движение'!E:E,'Движение'!B:B,A213,'Движение'!D:D,"списание"))</f>
        <v/>
      </c>
      <c r="G213" s="9">
        <f>IF(A213="","",C213-D213+E213-F213)</f>
        <v/>
      </c>
      <c r="H213" s="7">
        <f>IF(A213="","",'Товары'!D213)</f>
        <v/>
      </c>
      <c r="I213" s="7">
        <f>IF(A213="","",G213*H213)</f>
        <v/>
      </c>
      <c r="J213" s="6">
        <f>IF(A213="","",'Товары'!F213)</f>
        <v/>
      </c>
    </row>
    <row r="214">
      <c r="A214" s="6">
        <f>IF('Товары'!A214="","",'Товары'!A214)</f>
        <v/>
      </c>
      <c r="B214" s="6">
        <f>IF('Товары'!A214="","",'Товары'!B214)</f>
        <v/>
      </c>
      <c r="C214" s="6">
        <f>IF(A214="","",SUMIFS('Движение'!E:E,'Движение'!B:B,A214,'Движение'!D:D,"приход"))</f>
        <v/>
      </c>
      <c r="D214" s="6">
        <f>IF(A214="","",SUMIFS('Движение'!E:E,'Движение'!B:B,A214,'Движение'!D:D,"продажа"))</f>
        <v/>
      </c>
      <c r="E214" s="6">
        <f>IF(A214="","",SUMIFS('Движение'!E:E,'Движение'!B:B,A214,'Движение'!D:D,"возврат"))</f>
        <v/>
      </c>
      <c r="F214" s="6">
        <f>IF(A214="","",SUMIFS('Движение'!E:E,'Движение'!B:B,A214,'Движение'!D:D,"списание"))</f>
        <v/>
      </c>
      <c r="G214" s="9">
        <f>IF(A214="","",C214-D214+E214-F214)</f>
        <v/>
      </c>
      <c r="H214" s="7">
        <f>IF(A214="","",'Товары'!D214)</f>
        <v/>
      </c>
      <c r="I214" s="7">
        <f>IF(A214="","",G214*H214)</f>
        <v/>
      </c>
      <c r="J214" s="6">
        <f>IF(A214="","",'Товары'!F214)</f>
        <v/>
      </c>
    </row>
    <row r="215">
      <c r="A215" s="6">
        <f>IF('Товары'!A215="","",'Товары'!A215)</f>
        <v/>
      </c>
      <c r="B215" s="6">
        <f>IF('Товары'!A215="","",'Товары'!B215)</f>
        <v/>
      </c>
      <c r="C215" s="6">
        <f>IF(A215="","",SUMIFS('Движение'!E:E,'Движение'!B:B,A215,'Движение'!D:D,"приход"))</f>
        <v/>
      </c>
      <c r="D215" s="6">
        <f>IF(A215="","",SUMIFS('Движение'!E:E,'Движение'!B:B,A215,'Движение'!D:D,"продажа"))</f>
        <v/>
      </c>
      <c r="E215" s="6">
        <f>IF(A215="","",SUMIFS('Движение'!E:E,'Движение'!B:B,A215,'Движение'!D:D,"возврат"))</f>
        <v/>
      </c>
      <c r="F215" s="6">
        <f>IF(A215="","",SUMIFS('Движение'!E:E,'Движение'!B:B,A215,'Движение'!D:D,"списание"))</f>
        <v/>
      </c>
      <c r="G215" s="9">
        <f>IF(A215="","",C215-D215+E215-F215)</f>
        <v/>
      </c>
      <c r="H215" s="7">
        <f>IF(A215="","",'Товары'!D215)</f>
        <v/>
      </c>
      <c r="I215" s="7">
        <f>IF(A215="","",G215*H215)</f>
        <v/>
      </c>
      <c r="J215" s="6">
        <f>IF(A215="","",'Товары'!F215)</f>
        <v/>
      </c>
    </row>
    <row r="216">
      <c r="A216" s="6">
        <f>IF('Товары'!A216="","",'Товары'!A216)</f>
        <v/>
      </c>
      <c r="B216" s="6">
        <f>IF('Товары'!A216="","",'Товары'!B216)</f>
        <v/>
      </c>
      <c r="C216" s="6">
        <f>IF(A216="","",SUMIFS('Движение'!E:E,'Движение'!B:B,A216,'Движение'!D:D,"приход"))</f>
        <v/>
      </c>
      <c r="D216" s="6">
        <f>IF(A216="","",SUMIFS('Движение'!E:E,'Движение'!B:B,A216,'Движение'!D:D,"продажа"))</f>
        <v/>
      </c>
      <c r="E216" s="6">
        <f>IF(A216="","",SUMIFS('Движение'!E:E,'Движение'!B:B,A216,'Движение'!D:D,"возврат"))</f>
        <v/>
      </c>
      <c r="F216" s="6">
        <f>IF(A216="","",SUMIFS('Движение'!E:E,'Движение'!B:B,A216,'Движение'!D:D,"списание"))</f>
        <v/>
      </c>
      <c r="G216" s="9">
        <f>IF(A216="","",C216-D216+E216-F216)</f>
        <v/>
      </c>
      <c r="H216" s="7">
        <f>IF(A216="","",'Товары'!D216)</f>
        <v/>
      </c>
      <c r="I216" s="7">
        <f>IF(A216="","",G216*H216)</f>
        <v/>
      </c>
      <c r="J216" s="6">
        <f>IF(A216="","",'Товары'!F216)</f>
        <v/>
      </c>
    </row>
    <row r="217">
      <c r="A217" s="6">
        <f>IF('Товары'!A217="","",'Товары'!A217)</f>
        <v/>
      </c>
      <c r="B217" s="6">
        <f>IF('Товары'!A217="","",'Товары'!B217)</f>
        <v/>
      </c>
      <c r="C217" s="6">
        <f>IF(A217="","",SUMIFS('Движение'!E:E,'Движение'!B:B,A217,'Движение'!D:D,"приход"))</f>
        <v/>
      </c>
      <c r="D217" s="6">
        <f>IF(A217="","",SUMIFS('Движение'!E:E,'Движение'!B:B,A217,'Движение'!D:D,"продажа"))</f>
        <v/>
      </c>
      <c r="E217" s="6">
        <f>IF(A217="","",SUMIFS('Движение'!E:E,'Движение'!B:B,A217,'Движение'!D:D,"возврат"))</f>
        <v/>
      </c>
      <c r="F217" s="6">
        <f>IF(A217="","",SUMIFS('Движение'!E:E,'Движение'!B:B,A217,'Движение'!D:D,"списание"))</f>
        <v/>
      </c>
      <c r="G217" s="9">
        <f>IF(A217="","",C217-D217+E217-F217)</f>
        <v/>
      </c>
      <c r="H217" s="7">
        <f>IF(A217="","",'Товары'!D217)</f>
        <v/>
      </c>
      <c r="I217" s="7">
        <f>IF(A217="","",G217*H217)</f>
        <v/>
      </c>
      <c r="J217" s="6">
        <f>IF(A217="","",'Товары'!F217)</f>
        <v/>
      </c>
    </row>
    <row r="218">
      <c r="A218" s="6">
        <f>IF('Товары'!A218="","",'Товары'!A218)</f>
        <v/>
      </c>
      <c r="B218" s="6">
        <f>IF('Товары'!A218="","",'Товары'!B218)</f>
        <v/>
      </c>
      <c r="C218" s="6">
        <f>IF(A218="","",SUMIFS('Движение'!E:E,'Движение'!B:B,A218,'Движение'!D:D,"приход"))</f>
        <v/>
      </c>
      <c r="D218" s="6">
        <f>IF(A218="","",SUMIFS('Движение'!E:E,'Движение'!B:B,A218,'Движение'!D:D,"продажа"))</f>
        <v/>
      </c>
      <c r="E218" s="6">
        <f>IF(A218="","",SUMIFS('Движение'!E:E,'Движение'!B:B,A218,'Движение'!D:D,"возврат"))</f>
        <v/>
      </c>
      <c r="F218" s="6">
        <f>IF(A218="","",SUMIFS('Движение'!E:E,'Движение'!B:B,A218,'Движение'!D:D,"списание"))</f>
        <v/>
      </c>
      <c r="G218" s="9">
        <f>IF(A218="","",C218-D218+E218-F218)</f>
        <v/>
      </c>
      <c r="H218" s="7">
        <f>IF(A218="","",'Товары'!D218)</f>
        <v/>
      </c>
      <c r="I218" s="7">
        <f>IF(A218="","",G218*H218)</f>
        <v/>
      </c>
      <c r="J218" s="6">
        <f>IF(A218="","",'Товары'!F218)</f>
        <v/>
      </c>
    </row>
    <row r="219">
      <c r="A219" s="6">
        <f>IF('Товары'!A219="","",'Товары'!A219)</f>
        <v/>
      </c>
      <c r="B219" s="6">
        <f>IF('Товары'!A219="","",'Товары'!B219)</f>
        <v/>
      </c>
      <c r="C219" s="6">
        <f>IF(A219="","",SUMIFS('Движение'!E:E,'Движение'!B:B,A219,'Движение'!D:D,"приход"))</f>
        <v/>
      </c>
      <c r="D219" s="6">
        <f>IF(A219="","",SUMIFS('Движение'!E:E,'Движение'!B:B,A219,'Движение'!D:D,"продажа"))</f>
        <v/>
      </c>
      <c r="E219" s="6">
        <f>IF(A219="","",SUMIFS('Движение'!E:E,'Движение'!B:B,A219,'Движение'!D:D,"возврат"))</f>
        <v/>
      </c>
      <c r="F219" s="6">
        <f>IF(A219="","",SUMIFS('Движение'!E:E,'Движение'!B:B,A219,'Движение'!D:D,"списание"))</f>
        <v/>
      </c>
      <c r="G219" s="9">
        <f>IF(A219="","",C219-D219+E219-F219)</f>
        <v/>
      </c>
      <c r="H219" s="7">
        <f>IF(A219="","",'Товары'!D219)</f>
        <v/>
      </c>
      <c r="I219" s="7">
        <f>IF(A219="","",G219*H219)</f>
        <v/>
      </c>
      <c r="J219" s="6">
        <f>IF(A219="","",'Товары'!F219)</f>
        <v/>
      </c>
    </row>
    <row r="220">
      <c r="A220" s="6">
        <f>IF('Товары'!A220="","",'Товары'!A220)</f>
        <v/>
      </c>
      <c r="B220" s="6">
        <f>IF('Товары'!A220="","",'Товары'!B220)</f>
        <v/>
      </c>
      <c r="C220" s="6">
        <f>IF(A220="","",SUMIFS('Движение'!E:E,'Движение'!B:B,A220,'Движение'!D:D,"приход"))</f>
        <v/>
      </c>
      <c r="D220" s="6">
        <f>IF(A220="","",SUMIFS('Движение'!E:E,'Движение'!B:B,A220,'Движение'!D:D,"продажа"))</f>
        <v/>
      </c>
      <c r="E220" s="6">
        <f>IF(A220="","",SUMIFS('Движение'!E:E,'Движение'!B:B,A220,'Движение'!D:D,"возврат"))</f>
        <v/>
      </c>
      <c r="F220" s="6">
        <f>IF(A220="","",SUMIFS('Движение'!E:E,'Движение'!B:B,A220,'Движение'!D:D,"списание"))</f>
        <v/>
      </c>
      <c r="G220" s="9">
        <f>IF(A220="","",C220-D220+E220-F220)</f>
        <v/>
      </c>
      <c r="H220" s="7">
        <f>IF(A220="","",'Товары'!D220)</f>
        <v/>
      </c>
      <c r="I220" s="7">
        <f>IF(A220="","",G220*H220)</f>
        <v/>
      </c>
      <c r="J220" s="6">
        <f>IF(A220="","",'Товары'!F220)</f>
        <v/>
      </c>
    </row>
    <row r="221">
      <c r="A221" s="6">
        <f>IF('Товары'!A221="","",'Товары'!A221)</f>
        <v/>
      </c>
      <c r="B221" s="6">
        <f>IF('Товары'!A221="","",'Товары'!B221)</f>
        <v/>
      </c>
      <c r="C221" s="6">
        <f>IF(A221="","",SUMIFS('Движение'!E:E,'Движение'!B:B,A221,'Движение'!D:D,"приход"))</f>
        <v/>
      </c>
      <c r="D221" s="6">
        <f>IF(A221="","",SUMIFS('Движение'!E:E,'Движение'!B:B,A221,'Движение'!D:D,"продажа"))</f>
        <v/>
      </c>
      <c r="E221" s="6">
        <f>IF(A221="","",SUMIFS('Движение'!E:E,'Движение'!B:B,A221,'Движение'!D:D,"возврат"))</f>
        <v/>
      </c>
      <c r="F221" s="6">
        <f>IF(A221="","",SUMIFS('Движение'!E:E,'Движение'!B:B,A221,'Движение'!D:D,"списание"))</f>
        <v/>
      </c>
      <c r="G221" s="9">
        <f>IF(A221="","",C221-D221+E221-F221)</f>
        <v/>
      </c>
      <c r="H221" s="7">
        <f>IF(A221="","",'Товары'!D221)</f>
        <v/>
      </c>
      <c r="I221" s="7">
        <f>IF(A221="","",G221*H221)</f>
        <v/>
      </c>
      <c r="J221" s="6">
        <f>IF(A221="","",'Товары'!F221)</f>
        <v/>
      </c>
    </row>
    <row r="222">
      <c r="A222" s="6">
        <f>IF('Товары'!A222="","",'Товары'!A222)</f>
        <v/>
      </c>
      <c r="B222" s="6">
        <f>IF('Товары'!A222="","",'Товары'!B222)</f>
        <v/>
      </c>
      <c r="C222" s="6">
        <f>IF(A222="","",SUMIFS('Движение'!E:E,'Движение'!B:B,A222,'Движение'!D:D,"приход"))</f>
        <v/>
      </c>
      <c r="D222" s="6">
        <f>IF(A222="","",SUMIFS('Движение'!E:E,'Движение'!B:B,A222,'Движение'!D:D,"продажа"))</f>
        <v/>
      </c>
      <c r="E222" s="6">
        <f>IF(A222="","",SUMIFS('Движение'!E:E,'Движение'!B:B,A222,'Движение'!D:D,"возврат"))</f>
        <v/>
      </c>
      <c r="F222" s="6">
        <f>IF(A222="","",SUMIFS('Движение'!E:E,'Движение'!B:B,A222,'Движение'!D:D,"списание"))</f>
        <v/>
      </c>
      <c r="G222" s="9">
        <f>IF(A222="","",C222-D222+E222-F222)</f>
        <v/>
      </c>
      <c r="H222" s="7">
        <f>IF(A222="","",'Товары'!D222)</f>
        <v/>
      </c>
      <c r="I222" s="7">
        <f>IF(A222="","",G222*H222)</f>
        <v/>
      </c>
      <c r="J222" s="6">
        <f>IF(A222="","",'Товары'!F222)</f>
        <v/>
      </c>
    </row>
    <row r="223">
      <c r="A223" s="6">
        <f>IF('Товары'!A223="","",'Товары'!A223)</f>
        <v/>
      </c>
      <c r="B223" s="6">
        <f>IF('Товары'!A223="","",'Товары'!B223)</f>
        <v/>
      </c>
      <c r="C223" s="6">
        <f>IF(A223="","",SUMIFS('Движение'!E:E,'Движение'!B:B,A223,'Движение'!D:D,"приход"))</f>
        <v/>
      </c>
      <c r="D223" s="6">
        <f>IF(A223="","",SUMIFS('Движение'!E:E,'Движение'!B:B,A223,'Движение'!D:D,"продажа"))</f>
        <v/>
      </c>
      <c r="E223" s="6">
        <f>IF(A223="","",SUMIFS('Движение'!E:E,'Движение'!B:B,A223,'Движение'!D:D,"возврат"))</f>
        <v/>
      </c>
      <c r="F223" s="6">
        <f>IF(A223="","",SUMIFS('Движение'!E:E,'Движение'!B:B,A223,'Движение'!D:D,"списание"))</f>
        <v/>
      </c>
      <c r="G223" s="9">
        <f>IF(A223="","",C223-D223+E223-F223)</f>
        <v/>
      </c>
      <c r="H223" s="7">
        <f>IF(A223="","",'Товары'!D223)</f>
        <v/>
      </c>
      <c r="I223" s="7">
        <f>IF(A223="","",G223*H223)</f>
        <v/>
      </c>
      <c r="J223" s="6">
        <f>IF(A223="","",'Товары'!F223)</f>
        <v/>
      </c>
    </row>
    <row r="224">
      <c r="A224" s="6">
        <f>IF('Товары'!A224="","",'Товары'!A224)</f>
        <v/>
      </c>
      <c r="B224" s="6">
        <f>IF('Товары'!A224="","",'Товары'!B224)</f>
        <v/>
      </c>
      <c r="C224" s="6">
        <f>IF(A224="","",SUMIFS('Движение'!E:E,'Движение'!B:B,A224,'Движение'!D:D,"приход"))</f>
        <v/>
      </c>
      <c r="D224" s="6">
        <f>IF(A224="","",SUMIFS('Движение'!E:E,'Движение'!B:B,A224,'Движение'!D:D,"продажа"))</f>
        <v/>
      </c>
      <c r="E224" s="6">
        <f>IF(A224="","",SUMIFS('Движение'!E:E,'Движение'!B:B,A224,'Движение'!D:D,"возврат"))</f>
        <v/>
      </c>
      <c r="F224" s="6">
        <f>IF(A224="","",SUMIFS('Движение'!E:E,'Движение'!B:B,A224,'Движение'!D:D,"списание"))</f>
        <v/>
      </c>
      <c r="G224" s="9">
        <f>IF(A224="","",C224-D224+E224-F224)</f>
        <v/>
      </c>
      <c r="H224" s="7">
        <f>IF(A224="","",'Товары'!D224)</f>
        <v/>
      </c>
      <c r="I224" s="7">
        <f>IF(A224="","",G224*H224)</f>
        <v/>
      </c>
      <c r="J224" s="6">
        <f>IF(A224="","",'Товары'!F224)</f>
        <v/>
      </c>
    </row>
    <row r="225">
      <c r="A225" s="6">
        <f>IF('Товары'!A225="","",'Товары'!A225)</f>
        <v/>
      </c>
      <c r="B225" s="6">
        <f>IF('Товары'!A225="","",'Товары'!B225)</f>
        <v/>
      </c>
      <c r="C225" s="6">
        <f>IF(A225="","",SUMIFS('Движение'!E:E,'Движение'!B:B,A225,'Движение'!D:D,"приход"))</f>
        <v/>
      </c>
      <c r="D225" s="6">
        <f>IF(A225="","",SUMIFS('Движение'!E:E,'Движение'!B:B,A225,'Движение'!D:D,"продажа"))</f>
        <v/>
      </c>
      <c r="E225" s="6">
        <f>IF(A225="","",SUMIFS('Движение'!E:E,'Движение'!B:B,A225,'Движение'!D:D,"возврат"))</f>
        <v/>
      </c>
      <c r="F225" s="6">
        <f>IF(A225="","",SUMIFS('Движение'!E:E,'Движение'!B:B,A225,'Движение'!D:D,"списание"))</f>
        <v/>
      </c>
      <c r="G225" s="9">
        <f>IF(A225="","",C225-D225+E225-F225)</f>
        <v/>
      </c>
      <c r="H225" s="7">
        <f>IF(A225="","",'Товары'!D225)</f>
        <v/>
      </c>
      <c r="I225" s="7">
        <f>IF(A225="","",G225*H225)</f>
        <v/>
      </c>
      <c r="J225" s="6">
        <f>IF(A225="","",'Товары'!F225)</f>
        <v/>
      </c>
    </row>
    <row r="226">
      <c r="A226" s="6">
        <f>IF('Товары'!A226="","",'Товары'!A226)</f>
        <v/>
      </c>
      <c r="B226" s="6">
        <f>IF('Товары'!A226="","",'Товары'!B226)</f>
        <v/>
      </c>
      <c r="C226" s="6">
        <f>IF(A226="","",SUMIFS('Движение'!E:E,'Движение'!B:B,A226,'Движение'!D:D,"приход"))</f>
        <v/>
      </c>
      <c r="D226" s="6">
        <f>IF(A226="","",SUMIFS('Движение'!E:E,'Движение'!B:B,A226,'Движение'!D:D,"продажа"))</f>
        <v/>
      </c>
      <c r="E226" s="6">
        <f>IF(A226="","",SUMIFS('Движение'!E:E,'Движение'!B:B,A226,'Движение'!D:D,"возврат"))</f>
        <v/>
      </c>
      <c r="F226" s="6">
        <f>IF(A226="","",SUMIFS('Движение'!E:E,'Движение'!B:B,A226,'Движение'!D:D,"списание"))</f>
        <v/>
      </c>
      <c r="G226" s="9">
        <f>IF(A226="","",C226-D226+E226-F226)</f>
        <v/>
      </c>
      <c r="H226" s="7">
        <f>IF(A226="","",'Товары'!D226)</f>
        <v/>
      </c>
      <c r="I226" s="7">
        <f>IF(A226="","",G226*H226)</f>
        <v/>
      </c>
      <c r="J226" s="6">
        <f>IF(A226="","",'Товары'!F226)</f>
        <v/>
      </c>
    </row>
    <row r="227">
      <c r="A227" s="6">
        <f>IF('Товары'!A227="","",'Товары'!A227)</f>
        <v/>
      </c>
      <c r="B227" s="6">
        <f>IF('Товары'!A227="","",'Товары'!B227)</f>
        <v/>
      </c>
      <c r="C227" s="6">
        <f>IF(A227="","",SUMIFS('Движение'!E:E,'Движение'!B:B,A227,'Движение'!D:D,"приход"))</f>
        <v/>
      </c>
      <c r="D227" s="6">
        <f>IF(A227="","",SUMIFS('Движение'!E:E,'Движение'!B:B,A227,'Движение'!D:D,"продажа"))</f>
        <v/>
      </c>
      <c r="E227" s="6">
        <f>IF(A227="","",SUMIFS('Движение'!E:E,'Движение'!B:B,A227,'Движение'!D:D,"возврат"))</f>
        <v/>
      </c>
      <c r="F227" s="6">
        <f>IF(A227="","",SUMIFS('Движение'!E:E,'Движение'!B:B,A227,'Движение'!D:D,"списание"))</f>
        <v/>
      </c>
      <c r="G227" s="9">
        <f>IF(A227="","",C227-D227+E227-F227)</f>
        <v/>
      </c>
      <c r="H227" s="7">
        <f>IF(A227="","",'Товары'!D227)</f>
        <v/>
      </c>
      <c r="I227" s="7">
        <f>IF(A227="","",G227*H227)</f>
        <v/>
      </c>
      <c r="J227" s="6">
        <f>IF(A227="","",'Товары'!F227)</f>
        <v/>
      </c>
    </row>
    <row r="228">
      <c r="A228" s="6">
        <f>IF('Товары'!A228="","",'Товары'!A228)</f>
        <v/>
      </c>
      <c r="B228" s="6">
        <f>IF('Товары'!A228="","",'Товары'!B228)</f>
        <v/>
      </c>
      <c r="C228" s="6">
        <f>IF(A228="","",SUMIFS('Движение'!E:E,'Движение'!B:B,A228,'Движение'!D:D,"приход"))</f>
        <v/>
      </c>
      <c r="D228" s="6">
        <f>IF(A228="","",SUMIFS('Движение'!E:E,'Движение'!B:B,A228,'Движение'!D:D,"продажа"))</f>
        <v/>
      </c>
      <c r="E228" s="6">
        <f>IF(A228="","",SUMIFS('Движение'!E:E,'Движение'!B:B,A228,'Движение'!D:D,"возврат"))</f>
        <v/>
      </c>
      <c r="F228" s="6">
        <f>IF(A228="","",SUMIFS('Движение'!E:E,'Движение'!B:B,A228,'Движение'!D:D,"списание"))</f>
        <v/>
      </c>
      <c r="G228" s="9">
        <f>IF(A228="","",C228-D228+E228-F228)</f>
        <v/>
      </c>
      <c r="H228" s="7">
        <f>IF(A228="","",'Товары'!D228)</f>
        <v/>
      </c>
      <c r="I228" s="7">
        <f>IF(A228="","",G228*H228)</f>
        <v/>
      </c>
      <c r="J228" s="6">
        <f>IF(A228="","",'Товары'!F228)</f>
        <v/>
      </c>
    </row>
    <row r="229">
      <c r="A229" s="6">
        <f>IF('Товары'!A229="","",'Товары'!A229)</f>
        <v/>
      </c>
      <c r="B229" s="6">
        <f>IF('Товары'!A229="","",'Товары'!B229)</f>
        <v/>
      </c>
      <c r="C229" s="6">
        <f>IF(A229="","",SUMIFS('Движение'!E:E,'Движение'!B:B,A229,'Движение'!D:D,"приход"))</f>
        <v/>
      </c>
      <c r="D229" s="6">
        <f>IF(A229="","",SUMIFS('Движение'!E:E,'Движение'!B:B,A229,'Движение'!D:D,"продажа"))</f>
        <v/>
      </c>
      <c r="E229" s="6">
        <f>IF(A229="","",SUMIFS('Движение'!E:E,'Движение'!B:B,A229,'Движение'!D:D,"возврат"))</f>
        <v/>
      </c>
      <c r="F229" s="6">
        <f>IF(A229="","",SUMIFS('Движение'!E:E,'Движение'!B:B,A229,'Движение'!D:D,"списание"))</f>
        <v/>
      </c>
      <c r="G229" s="9">
        <f>IF(A229="","",C229-D229+E229-F229)</f>
        <v/>
      </c>
      <c r="H229" s="7">
        <f>IF(A229="","",'Товары'!D229)</f>
        <v/>
      </c>
      <c r="I229" s="7">
        <f>IF(A229="","",G229*H229)</f>
        <v/>
      </c>
      <c r="J229" s="6">
        <f>IF(A229="","",'Товары'!F229)</f>
        <v/>
      </c>
    </row>
    <row r="230">
      <c r="A230" s="6">
        <f>IF('Товары'!A230="","",'Товары'!A230)</f>
        <v/>
      </c>
      <c r="B230" s="6">
        <f>IF('Товары'!A230="","",'Товары'!B230)</f>
        <v/>
      </c>
      <c r="C230" s="6">
        <f>IF(A230="","",SUMIFS('Движение'!E:E,'Движение'!B:B,A230,'Движение'!D:D,"приход"))</f>
        <v/>
      </c>
      <c r="D230" s="6">
        <f>IF(A230="","",SUMIFS('Движение'!E:E,'Движение'!B:B,A230,'Движение'!D:D,"продажа"))</f>
        <v/>
      </c>
      <c r="E230" s="6">
        <f>IF(A230="","",SUMIFS('Движение'!E:E,'Движение'!B:B,A230,'Движение'!D:D,"возврат"))</f>
        <v/>
      </c>
      <c r="F230" s="6">
        <f>IF(A230="","",SUMIFS('Движение'!E:E,'Движение'!B:B,A230,'Движение'!D:D,"списание"))</f>
        <v/>
      </c>
      <c r="G230" s="9">
        <f>IF(A230="","",C230-D230+E230-F230)</f>
        <v/>
      </c>
      <c r="H230" s="7">
        <f>IF(A230="","",'Товары'!D230)</f>
        <v/>
      </c>
      <c r="I230" s="7">
        <f>IF(A230="","",G230*H230)</f>
        <v/>
      </c>
      <c r="J230" s="6">
        <f>IF(A230="","",'Товары'!F230)</f>
        <v/>
      </c>
    </row>
    <row r="231">
      <c r="A231" s="6">
        <f>IF('Товары'!A231="","",'Товары'!A231)</f>
        <v/>
      </c>
      <c r="B231" s="6">
        <f>IF('Товары'!A231="","",'Товары'!B231)</f>
        <v/>
      </c>
      <c r="C231" s="6">
        <f>IF(A231="","",SUMIFS('Движение'!E:E,'Движение'!B:B,A231,'Движение'!D:D,"приход"))</f>
        <v/>
      </c>
      <c r="D231" s="6">
        <f>IF(A231="","",SUMIFS('Движение'!E:E,'Движение'!B:B,A231,'Движение'!D:D,"продажа"))</f>
        <v/>
      </c>
      <c r="E231" s="6">
        <f>IF(A231="","",SUMIFS('Движение'!E:E,'Движение'!B:B,A231,'Движение'!D:D,"возврат"))</f>
        <v/>
      </c>
      <c r="F231" s="6">
        <f>IF(A231="","",SUMIFS('Движение'!E:E,'Движение'!B:B,A231,'Движение'!D:D,"списание"))</f>
        <v/>
      </c>
      <c r="G231" s="9">
        <f>IF(A231="","",C231-D231+E231-F231)</f>
        <v/>
      </c>
      <c r="H231" s="7">
        <f>IF(A231="","",'Товары'!D231)</f>
        <v/>
      </c>
      <c r="I231" s="7">
        <f>IF(A231="","",G231*H231)</f>
        <v/>
      </c>
      <c r="J231" s="6">
        <f>IF(A231="","",'Товары'!F231)</f>
        <v/>
      </c>
    </row>
    <row r="232">
      <c r="A232" s="6">
        <f>IF('Товары'!A232="","",'Товары'!A232)</f>
        <v/>
      </c>
      <c r="B232" s="6">
        <f>IF('Товары'!A232="","",'Товары'!B232)</f>
        <v/>
      </c>
      <c r="C232" s="6">
        <f>IF(A232="","",SUMIFS('Движение'!E:E,'Движение'!B:B,A232,'Движение'!D:D,"приход"))</f>
        <v/>
      </c>
      <c r="D232" s="6">
        <f>IF(A232="","",SUMIFS('Движение'!E:E,'Движение'!B:B,A232,'Движение'!D:D,"продажа"))</f>
        <v/>
      </c>
      <c r="E232" s="6">
        <f>IF(A232="","",SUMIFS('Движение'!E:E,'Движение'!B:B,A232,'Движение'!D:D,"возврат"))</f>
        <v/>
      </c>
      <c r="F232" s="6">
        <f>IF(A232="","",SUMIFS('Движение'!E:E,'Движение'!B:B,A232,'Движение'!D:D,"списание"))</f>
        <v/>
      </c>
      <c r="G232" s="9">
        <f>IF(A232="","",C232-D232+E232-F232)</f>
        <v/>
      </c>
      <c r="H232" s="7">
        <f>IF(A232="","",'Товары'!D232)</f>
        <v/>
      </c>
      <c r="I232" s="7">
        <f>IF(A232="","",G232*H232)</f>
        <v/>
      </c>
      <c r="J232" s="6">
        <f>IF(A232="","",'Товары'!F232)</f>
        <v/>
      </c>
    </row>
    <row r="233">
      <c r="A233" s="6">
        <f>IF('Товары'!A233="","",'Товары'!A233)</f>
        <v/>
      </c>
      <c r="B233" s="6">
        <f>IF('Товары'!A233="","",'Товары'!B233)</f>
        <v/>
      </c>
      <c r="C233" s="6">
        <f>IF(A233="","",SUMIFS('Движение'!E:E,'Движение'!B:B,A233,'Движение'!D:D,"приход"))</f>
        <v/>
      </c>
      <c r="D233" s="6">
        <f>IF(A233="","",SUMIFS('Движение'!E:E,'Движение'!B:B,A233,'Движение'!D:D,"продажа"))</f>
        <v/>
      </c>
      <c r="E233" s="6">
        <f>IF(A233="","",SUMIFS('Движение'!E:E,'Движение'!B:B,A233,'Движение'!D:D,"возврат"))</f>
        <v/>
      </c>
      <c r="F233" s="6">
        <f>IF(A233="","",SUMIFS('Движение'!E:E,'Движение'!B:B,A233,'Движение'!D:D,"списание"))</f>
        <v/>
      </c>
      <c r="G233" s="9">
        <f>IF(A233="","",C233-D233+E233-F233)</f>
        <v/>
      </c>
      <c r="H233" s="7">
        <f>IF(A233="","",'Товары'!D233)</f>
        <v/>
      </c>
      <c r="I233" s="7">
        <f>IF(A233="","",G233*H233)</f>
        <v/>
      </c>
      <c r="J233" s="6">
        <f>IF(A233="","",'Товары'!F233)</f>
        <v/>
      </c>
    </row>
    <row r="234">
      <c r="A234" s="6">
        <f>IF('Товары'!A234="","",'Товары'!A234)</f>
        <v/>
      </c>
      <c r="B234" s="6">
        <f>IF('Товары'!A234="","",'Товары'!B234)</f>
        <v/>
      </c>
      <c r="C234" s="6">
        <f>IF(A234="","",SUMIFS('Движение'!E:E,'Движение'!B:B,A234,'Движение'!D:D,"приход"))</f>
        <v/>
      </c>
      <c r="D234" s="6">
        <f>IF(A234="","",SUMIFS('Движение'!E:E,'Движение'!B:B,A234,'Движение'!D:D,"продажа"))</f>
        <v/>
      </c>
      <c r="E234" s="6">
        <f>IF(A234="","",SUMIFS('Движение'!E:E,'Движение'!B:B,A234,'Движение'!D:D,"возврат"))</f>
        <v/>
      </c>
      <c r="F234" s="6">
        <f>IF(A234="","",SUMIFS('Движение'!E:E,'Движение'!B:B,A234,'Движение'!D:D,"списание"))</f>
        <v/>
      </c>
      <c r="G234" s="9">
        <f>IF(A234="","",C234-D234+E234-F234)</f>
        <v/>
      </c>
      <c r="H234" s="7">
        <f>IF(A234="","",'Товары'!D234)</f>
        <v/>
      </c>
      <c r="I234" s="7">
        <f>IF(A234="","",G234*H234)</f>
        <v/>
      </c>
      <c r="J234" s="6">
        <f>IF(A234="","",'Товары'!F234)</f>
        <v/>
      </c>
    </row>
    <row r="235">
      <c r="A235" s="6">
        <f>IF('Товары'!A235="","",'Товары'!A235)</f>
        <v/>
      </c>
      <c r="B235" s="6">
        <f>IF('Товары'!A235="","",'Товары'!B235)</f>
        <v/>
      </c>
      <c r="C235" s="6">
        <f>IF(A235="","",SUMIFS('Движение'!E:E,'Движение'!B:B,A235,'Движение'!D:D,"приход"))</f>
        <v/>
      </c>
      <c r="D235" s="6">
        <f>IF(A235="","",SUMIFS('Движение'!E:E,'Движение'!B:B,A235,'Движение'!D:D,"продажа"))</f>
        <v/>
      </c>
      <c r="E235" s="6">
        <f>IF(A235="","",SUMIFS('Движение'!E:E,'Движение'!B:B,A235,'Движение'!D:D,"возврат"))</f>
        <v/>
      </c>
      <c r="F235" s="6">
        <f>IF(A235="","",SUMIFS('Движение'!E:E,'Движение'!B:B,A235,'Движение'!D:D,"списание"))</f>
        <v/>
      </c>
      <c r="G235" s="9">
        <f>IF(A235="","",C235-D235+E235-F235)</f>
        <v/>
      </c>
      <c r="H235" s="7">
        <f>IF(A235="","",'Товары'!D235)</f>
        <v/>
      </c>
      <c r="I235" s="7">
        <f>IF(A235="","",G235*H235)</f>
        <v/>
      </c>
      <c r="J235" s="6">
        <f>IF(A235="","",'Товары'!F235)</f>
        <v/>
      </c>
    </row>
    <row r="236">
      <c r="A236" s="6">
        <f>IF('Товары'!A236="","",'Товары'!A236)</f>
        <v/>
      </c>
      <c r="B236" s="6">
        <f>IF('Товары'!A236="","",'Товары'!B236)</f>
        <v/>
      </c>
      <c r="C236" s="6">
        <f>IF(A236="","",SUMIFS('Движение'!E:E,'Движение'!B:B,A236,'Движение'!D:D,"приход"))</f>
        <v/>
      </c>
      <c r="D236" s="6">
        <f>IF(A236="","",SUMIFS('Движение'!E:E,'Движение'!B:B,A236,'Движение'!D:D,"продажа"))</f>
        <v/>
      </c>
      <c r="E236" s="6">
        <f>IF(A236="","",SUMIFS('Движение'!E:E,'Движение'!B:B,A236,'Движение'!D:D,"возврат"))</f>
        <v/>
      </c>
      <c r="F236" s="6">
        <f>IF(A236="","",SUMIFS('Движение'!E:E,'Движение'!B:B,A236,'Движение'!D:D,"списание"))</f>
        <v/>
      </c>
      <c r="G236" s="9">
        <f>IF(A236="","",C236-D236+E236-F236)</f>
        <v/>
      </c>
      <c r="H236" s="7">
        <f>IF(A236="","",'Товары'!D236)</f>
        <v/>
      </c>
      <c r="I236" s="7">
        <f>IF(A236="","",G236*H236)</f>
        <v/>
      </c>
      <c r="J236" s="6">
        <f>IF(A236="","",'Товары'!F236)</f>
        <v/>
      </c>
    </row>
    <row r="237">
      <c r="A237" s="6">
        <f>IF('Товары'!A237="","",'Товары'!A237)</f>
        <v/>
      </c>
      <c r="B237" s="6">
        <f>IF('Товары'!A237="","",'Товары'!B237)</f>
        <v/>
      </c>
      <c r="C237" s="6">
        <f>IF(A237="","",SUMIFS('Движение'!E:E,'Движение'!B:B,A237,'Движение'!D:D,"приход"))</f>
        <v/>
      </c>
      <c r="D237" s="6">
        <f>IF(A237="","",SUMIFS('Движение'!E:E,'Движение'!B:B,A237,'Движение'!D:D,"продажа"))</f>
        <v/>
      </c>
      <c r="E237" s="6">
        <f>IF(A237="","",SUMIFS('Движение'!E:E,'Движение'!B:B,A237,'Движение'!D:D,"возврат"))</f>
        <v/>
      </c>
      <c r="F237" s="6">
        <f>IF(A237="","",SUMIFS('Движение'!E:E,'Движение'!B:B,A237,'Движение'!D:D,"списание"))</f>
        <v/>
      </c>
      <c r="G237" s="9">
        <f>IF(A237="","",C237-D237+E237-F237)</f>
        <v/>
      </c>
      <c r="H237" s="7">
        <f>IF(A237="","",'Товары'!D237)</f>
        <v/>
      </c>
      <c r="I237" s="7">
        <f>IF(A237="","",G237*H237)</f>
        <v/>
      </c>
      <c r="J237" s="6">
        <f>IF(A237="","",'Товары'!F237)</f>
        <v/>
      </c>
    </row>
    <row r="238">
      <c r="A238" s="6">
        <f>IF('Товары'!A238="","",'Товары'!A238)</f>
        <v/>
      </c>
      <c r="B238" s="6">
        <f>IF('Товары'!A238="","",'Товары'!B238)</f>
        <v/>
      </c>
      <c r="C238" s="6">
        <f>IF(A238="","",SUMIFS('Движение'!E:E,'Движение'!B:B,A238,'Движение'!D:D,"приход"))</f>
        <v/>
      </c>
      <c r="D238" s="6">
        <f>IF(A238="","",SUMIFS('Движение'!E:E,'Движение'!B:B,A238,'Движение'!D:D,"продажа"))</f>
        <v/>
      </c>
      <c r="E238" s="6">
        <f>IF(A238="","",SUMIFS('Движение'!E:E,'Движение'!B:B,A238,'Движение'!D:D,"возврат"))</f>
        <v/>
      </c>
      <c r="F238" s="6">
        <f>IF(A238="","",SUMIFS('Движение'!E:E,'Движение'!B:B,A238,'Движение'!D:D,"списание"))</f>
        <v/>
      </c>
      <c r="G238" s="9">
        <f>IF(A238="","",C238-D238+E238-F238)</f>
        <v/>
      </c>
      <c r="H238" s="7">
        <f>IF(A238="","",'Товары'!D238)</f>
        <v/>
      </c>
      <c r="I238" s="7">
        <f>IF(A238="","",G238*H238)</f>
        <v/>
      </c>
      <c r="J238" s="6">
        <f>IF(A238="","",'Товары'!F238)</f>
        <v/>
      </c>
    </row>
    <row r="239">
      <c r="A239" s="6">
        <f>IF('Товары'!A239="","",'Товары'!A239)</f>
        <v/>
      </c>
      <c r="B239" s="6">
        <f>IF('Товары'!A239="","",'Товары'!B239)</f>
        <v/>
      </c>
      <c r="C239" s="6">
        <f>IF(A239="","",SUMIFS('Движение'!E:E,'Движение'!B:B,A239,'Движение'!D:D,"приход"))</f>
        <v/>
      </c>
      <c r="D239" s="6">
        <f>IF(A239="","",SUMIFS('Движение'!E:E,'Движение'!B:B,A239,'Движение'!D:D,"продажа"))</f>
        <v/>
      </c>
      <c r="E239" s="6">
        <f>IF(A239="","",SUMIFS('Движение'!E:E,'Движение'!B:B,A239,'Движение'!D:D,"возврат"))</f>
        <v/>
      </c>
      <c r="F239" s="6">
        <f>IF(A239="","",SUMIFS('Движение'!E:E,'Движение'!B:B,A239,'Движение'!D:D,"списание"))</f>
        <v/>
      </c>
      <c r="G239" s="9">
        <f>IF(A239="","",C239-D239+E239-F239)</f>
        <v/>
      </c>
      <c r="H239" s="7">
        <f>IF(A239="","",'Товары'!D239)</f>
        <v/>
      </c>
      <c r="I239" s="7">
        <f>IF(A239="","",G239*H239)</f>
        <v/>
      </c>
      <c r="J239" s="6">
        <f>IF(A239="","",'Товары'!F239)</f>
        <v/>
      </c>
    </row>
    <row r="240">
      <c r="A240" s="6">
        <f>IF('Товары'!A240="","",'Товары'!A240)</f>
        <v/>
      </c>
      <c r="B240" s="6">
        <f>IF('Товары'!A240="","",'Товары'!B240)</f>
        <v/>
      </c>
      <c r="C240" s="6">
        <f>IF(A240="","",SUMIFS('Движение'!E:E,'Движение'!B:B,A240,'Движение'!D:D,"приход"))</f>
        <v/>
      </c>
      <c r="D240" s="6">
        <f>IF(A240="","",SUMIFS('Движение'!E:E,'Движение'!B:B,A240,'Движение'!D:D,"продажа"))</f>
        <v/>
      </c>
      <c r="E240" s="6">
        <f>IF(A240="","",SUMIFS('Движение'!E:E,'Движение'!B:B,A240,'Движение'!D:D,"возврат"))</f>
        <v/>
      </c>
      <c r="F240" s="6">
        <f>IF(A240="","",SUMIFS('Движение'!E:E,'Движение'!B:B,A240,'Движение'!D:D,"списание"))</f>
        <v/>
      </c>
      <c r="G240" s="9">
        <f>IF(A240="","",C240-D240+E240-F240)</f>
        <v/>
      </c>
      <c r="H240" s="7">
        <f>IF(A240="","",'Товары'!D240)</f>
        <v/>
      </c>
      <c r="I240" s="7">
        <f>IF(A240="","",G240*H240)</f>
        <v/>
      </c>
      <c r="J240" s="6">
        <f>IF(A240="","",'Товары'!F240)</f>
        <v/>
      </c>
    </row>
    <row r="241">
      <c r="A241" s="6">
        <f>IF('Товары'!A241="","",'Товары'!A241)</f>
        <v/>
      </c>
      <c r="B241" s="6">
        <f>IF('Товары'!A241="","",'Товары'!B241)</f>
        <v/>
      </c>
      <c r="C241" s="6">
        <f>IF(A241="","",SUMIFS('Движение'!E:E,'Движение'!B:B,A241,'Движение'!D:D,"приход"))</f>
        <v/>
      </c>
      <c r="D241" s="6">
        <f>IF(A241="","",SUMIFS('Движение'!E:E,'Движение'!B:B,A241,'Движение'!D:D,"продажа"))</f>
        <v/>
      </c>
      <c r="E241" s="6">
        <f>IF(A241="","",SUMIFS('Движение'!E:E,'Движение'!B:B,A241,'Движение'!D:D,"возврат"))</f>
        <v/>
      </c>
      <c r="F241" s="6">
        <f>IF(A241="","",SUMIFS('Движение'!E:E,'Движение'!B:B,A241,'Движение'!D:D,"списание"))</f>
        <v/>
      </c>
      <c r="G241" s="9">
        <f>IF(A241="","",C241-D241+E241-F241)</f>
        <v/>
      </c>
      <c r="H241" s="7">
        <f>IF(A241="","",'Товары'!D241)</f>
        <v/>
      </c>
      <c r="I241" s="7">
        <f>IF(A241="","",G241*H241)</f>
        <v/>
      </c>
      <c r="J241" s="6">
        <f>IF(A241="","",'Товары'!F241)</f>
        <v/>
      </c>
    </row>
    <row r="242">
      <c r="A242" s="6">
        <f>IF('Товары'!A242="","",'Товары'!A242)</f>
        <v/>
      </c>
      <c r="B242" s="6">
        <f>IF('Товары'!A242="","",'Товары'!B242)</f>
        <v/>
      </c>
      <c r="C242" s="6">
        <f>IF(A242="","",SUMIFS('Движение'!E:E,'Движение'!B:B,A242,'Движение'!D:D,"приход"))</f>
        <v/>
      </c>
      <c r="D242" s="6">
        <f>IF(A242="","",SUMIFS('Движение'!E:E,'Движение'!B:B,A242,'Движение'!D:D,"продажа"))</f>
        <v/>
      </c>
      <c r="E242" s="6">
        <f>IF(A242="","",SUMIFS('Движение'!E:E,'Движение'!B:B,A242,'Движение'!D:D,"возврат"))</f>
        <v/>
      </c>
      <c r="F242" s="6">
        <f>IF(A242="","",SUMIFS('Движение'!E:E,'Движение'!B:B,A242,'Движение'!D:D,"списание"))</f>
        <v/>
      </c>
      <c r="G242" s="9">
        <f>IF(A242="","",C242-D242+E242-F242)</f>
        <v/>
      </c>
      <c r="H242" s="7">
        <f>IF(A242="","",'Товары'!D242)</f>
        <v/>
      </c>
      <c r="I242" s="7">
        <f>IF(A242="","",G242*H242)</f>
        <v/>
      </c>
      <c r="J242" s="6">
        <f>IF(A242="","",'Товары'!F242)</f>
        <v/>
      </c>
    </row>
    <row r="243">
      <c r="A243" s="6">
        <f>IF('Товары'!A243="","",'Товары'!A243)</f>
        <v/>
      </c>
      <c r="B243" s="6">
        <f>IF('Товары'!A243="","",'Товары'!B243)</f>
        <v/>
      </c>
      <c r="C243" s="6">
        <f>IF(A243="","",SUMIFS('Движение'!E:E,'Движение'!B:B,A243,'Движение'!D:D,"приход"))</f>
        <v/>
      </c>
      <c r="D243" s="6">
        <f>IF(A243="","",SUMIFS('Движение'!E:E,'Движение'!B:B,A243,'Движение'!D:D,"продажа"))</f>
        <v/>
      </c>
      <c r="E243" s="6">
        <f>IF(A243="","",SUMIFS('Движение'!E:E,'Движение'!B:B,A243,'Движение'!D:D,"возврат"))</f>
        <v/>
      </c>
      <c r="F243" s="6">
        <f>IF(A243="","",SUMIFS('Движение'!E:E,'Движение'!B:B,A243,'Движение'!D:D,"списание"))</f>
        <v/>
      </c>
      <c r="G243" s="9">
        <f>IF(A243="","",C243-D243+E243-F243)</f>
        <v/>
      </c>
      <c r="H243" s="7">
        <f>IF(A243="","",'Товары'!D243)</f>
        <v/>
      </c>
      <c r="I243" s="7">
        <f>IF(A243="","",G243*H243)</f>
        <v/>
      </c>
      <c r="J243" s="6">
        <f>IF(A243="","",'Товары'!F243)</f>
        <v/>
      </c>
    </row>
    <row r="244">
      <c r="A244" s="6">
        <f>IF('Товары'!A244="","",'Товары'!A244)</f>
        <v/>
      </c>
      <c r="B244" s="6">
        <f>IF('Товары'!A244="","",'Товары'!B244)</f>
        <v/>
      </c>
      <c r="C244" s="6">
        <f>IF(A244="","",SUMIFS('Движение'!E:E,'Движение'!B:B,A244,'Движение'!D:D,"приход"))</f>
        <v/>
      </c>
      <c r="D244" s="6">
        <f>IF(A244="","",SUMIFS('Движение'!E:E,'Движение'!B:B,A244,'Движение'!D:D,"продажа"))</f>
        <v/>
      </c>
      <c r="E244" s="6">
        <f>IF(A244="","",SUMIFS('Движение'!E:E,'Движение'!B:B,A244,'Движение'!D:D,"возврат"))</f>
        <v/>
      </c>
      <c r="F244" s="6">
        <f>IF(A244="","",SUMIFS('Движение'!E:E,'Движение'!B:B,A244,'Движение'!D:D,"списание"))</f>
        <v/>
      </c>
      <c r="G244" s="9">
        <f>IF(A244="","",C244-D244+E244-F244)</f>
        <v/>
      </c>
      <c r="H244" s="7">
        <f>IF(A244="","",'Товары'!D244)</f>
        <v/>
      </c>
      <c r="I244" s="7">
        <f>IF(A244="","",G244*H244)</f>
        <v/>
      </c>
      <c r="J244" s="6">
        <f>IF(A244="","",'Товары'!F244)</f>
        <v/>
      </c>
    </row>
    <row r="245">
      <c r="A245" s="6">
        <f>IF('Товары'!A245="","",'Товары'!A245)</f>
        <v/>
      </c>
      <c r="B245" s="6">
        <f>IF('Товары'!A245="","",'Товары'!B245)</f>
        <v/>
      </c>
      <c r="C245" s="6">
        <f>IF(A245="","",SUMIFS('Движение'!E:E,'Движение'!B:B,A245,'Движение'!D:D,"приход"))</f>
        <v/>
      </c>
      <c r="D245" s="6">
        <f>IF(A245="","",SUMIFS('Движение'!E:E,'Движение'!B:B,A245,'Движение'!D:D,"продажа"))</f>
        <v/>
      </c>
      <c r="E245" s="6">
        <f>IF(A245="","",SUMIFS('Движение'!E:E,'Движение'!B:B,A245,'Движение'!D:D,"возврат"))</f>
        <v/>
      </c>
      <c r="F245" s="6">
        <f>IF(A245="","",SUMIFS('Движение'!E:E,'Движение'!B:B,A245,'Движение'!D:D,"списание"))</f>
        <v/>
      </c>
      <c r="G245" s="9">
        <f>IF(A245="","",C245-D245+E245-F245)</f>
        <v/>
      </c>
      <c r="H245" s="7">
        <f>IF(A245="","",'Товары'!D245)</f>
        <v/>
      </c>
      <c r="I245" s="7">
        <f>IF(A245="","",G245*H245)</f>
        <v/>
      </c>
      <c r="J245" s="6">
        <f>IF(A245="","",'Товары'!F245)</f>
        <v/>
      </c>
    </row>
    <row r="246">
      <c r="A246" s="6">
        <f>IF('Товары'!A246="","",'Товары'!A246)</f>
        <v/>
      </c>
      <c r="B246" s="6">
        <f>IF('Товары'!A246="","",'Товары'!B246)</f>
        <v/>
      </c>
      <c r="C246" s="6">
        <f>IF(A246="","",SUMIFS('Движение'!E:E,'Движение'!B:B,A246,'Движение'!D:D,"приход"))</f>
        <v/>
      </c>
      <c r="D246" s="6">
        <f>IF(A246="","",SUMIFS('Движение'!E:E,'Движение'!B:B,A246,'Движение'!D:D,"продажа"))</f>
        <v/>
      </c>
      <c r="E246" s="6">
        <f>IF(A246="","",SUMIFS('Движение'!E:E,'Движение'!B:B,A246,'Движение'!D:D,"возврат"))</f>
        <v/>
      </c>
      <c r="F246" s="6">
        <f>IF(A246="","",SUMIFS('Движение'!E:E,'Движение'!B:B,A246,'Движение'!D:D,"списание"))</f>
        <v/>
      </c>
      <c r="G246" s="9">
        <f>IF(A246="","",C246-D246+E246-F246)</f>
        <v/>
      </c>
      <c r="H246" s="7">
        <f>IF(A246="","",'Товары'!D246)</f>
        <v/>
      </c>
      <c r="I246" s="7">
        <f>IF(A246="","",G246*H246)</f>
        <v/>
      </c>
      <c r="J246" s="6">
        <f>IF(A246="","",'Товары'!F246)</f>
        <v/>
      </c>
    </row>
    <row r="247">
      <c r="A247" s="6">
        <f>IF('Товары'!A247="","",'Товары'!A247)</f>
        <v/>
      </c>
      <c r="B247" s="6">
        <f>IF('Товары'!A247="","",'Товары'!B247)</f>
        <v/>
      </c>
      <c r="C247" s="6">
        <f>IF(A247="","",SUMIFS('Движение'!E:E,'Движение'!B:B,A247,'Движение'!D:D,"приход"))</f>
        <v/>
      </c>
      <c r="D247" s="6">
        <f>IF(A247="","",SUMIFS('Движение'!E:E,'Движение'!B:B,A247,'Движение'!D:D,"продажа"))</f>
        <v/>
      </c>
      <c r="E247" s="6">
        <f>IF(A247="","",SUMIFS('Движение'!E:E,'Движение'!B:B,A247,'Движение'!D:D,"возврат"))</f>
        <v/>
      </c>
      <c r="F247" s="6">
        <f>IF(A247="","",SUMIFS('Движение'!E:E,'Движение'!B:B,A247,'Движение'!D:D,"списание"))</f>
        <v/>
      </c>
      <c r="G247" s="9">
        <f>IF(A247="","",C247-D247+E247-F247)</f>
        <v/>
      </c>
      <c r="H247" s="7">
        <f>IF(A247="","",'Товары'!D247)</f>
        <v/>
      </c>
      <c r="I247" s="7">
        <f>IF(A247="","",G247*H247)</f>
        <v/>
      </c>
      <c r="J247" s="6">
        <f>IF(A247="","",'Товары'!F247)</f>
        <v/>
      </c>
    </row>
    <row r="248">
      <c r="A248" s="6">
        <f>IF('Товары'!A248="","",'Товары'!A248)</f>
        <v/>
      </c>
      <c r="B248" s="6">
        <f>IF('Товары'!A248="","",'Товары'!B248)</f>
        <v/>
      </c>
      <c r="C248" s="6">
        <f>IF(A248="","",SUMIFS('Движение'!E:E,'Движение'!B:B,A248,'Движение'!D:D,"приход"))</f>
        <v/>
      </c>
      <c r="D248" s="6">
        <f>IF(A248="","",SUMIFS('Движение'!E:E,'Движение'!B:B,A248,'Движение'!D:D,"продажа"))</f>
        <v/>
      </c>
      <c r="E248" s="6">
        <f>IF(A248="","",SUMIFS('Движение'!E:E,'Движение'!B:B,A248,'Движение'!D:D,"возврат"))</f>
        <v/>
      </c>
      <c r="F248" s="6">
        <f>IF(A248="","",SUMIFS('Движение'!E:E,'Движение'!B:B,A248,'Движение'!D:D,"списание"))</f>
        <v/>
      </c>
      <c r="G248" s="9">
        <f>IF(A248="","",C248-D248+E248-F248)</f>
        <v/>
      </c>
      <c r="H248" s="7">
        <f>IF(A248="","",'Товары'!D248)</f>
        <v/>
      </c>
      <c r="I248" s="7">
        <f>IF(A248="","",G248*H248)</f>
        <v/>
      </c>
      <c r="J248" s="6">
        <f>IF(A248="","",'Товары'!F248)</f>
        <v/>
      </c>
    </row>
    <row r="249">
      <c r="A249" s="6">
        <f>IF('Товары'!A249="","",'Товары'!A249)</f>
        <v/>
      </c>
      <c r="B249" s="6">
        <f>IF('Товары'!A249="","",'Товары'!B249)</f>
        <v/>
      </c>
      <c r="C249" s="6">
        <f>IF(A249="","",SUMIFS('Движение'!E:E,'Движение'!B:B,A249,'Движение'!D:D,"приход"))</f>
        <v/>
      </c>
      <c r="D249" s="6">
        <f>IF(A249="","",SUMIFS('Движение'!E:E,'Движение'!B:B,A249,'Движение'!D:D,"продажа"))</f>
        <v/>
      </c>
      <c r="E249" s="6">
        <f>IF(A249="","",SUMIFS('Движение'!E:E,'Движение'!B:B,A249,'Движение'!D:D,"возврат"))</f>
        <v/>
      </c>
      <c r="F249" s="6">
        <f>IF(A249="","",SUMIFS('Движение'!E:E,'Движение'!B:B,A249,'Движение'!D:D,"списание"))</f>
        <v/>
      </c>
      <c r="G249" s="9">
        <f>IF(A249="","",C249-D249+E249-F249)</f>
        <v/>
      </c>
      <c r="H249" s="7">
        <f>IF(A249="","",'Товары'!D249)</f>
        <v/>
      </c>
      <c r="I249" s="7">
        <f>IF(A249="","",G249*H249)</f>
        <v/>
      </c>
      <c r="J249" s="6">
        <f>IF(A249="","",'Товары'!F249)</f>
        <v/>
      </c>
    </row>
    <row r="250">
      <c r="A250" s="6">
        <f>IF('Товары'!A250="","",'Товары'!A250)</f>
        <v/>
      </c>
      <c r="B250" s="6">
        <f>IF('Товары'!A250="","",'Товары'!B250)</f>
        <v/>
      </c>
      <c r="C250" s="6">
        <f>IF(A250="","",SUMIFS('Движение'!E:E,'Движение'!B:B,A250,'Движение'!D:D,"приход"))</f>
        <v/>
      </c>
      <c r="D250" s="6">
        <f>IF(A250="","",SUMIFS('Движение'!E:E,'Движение'!B:B,A250,'Движение'!D:D,"продажа"))</f>
        <v/>
      </c>
      <c r="E250" s="6">
        <f>IF(A250="","",SUMIFS('Движение'!E:E,'Движение'!B:B,A250,'Движение'!D:D,"возврат"))</f>
        <v/>
      </c>
      <c r="F250" s="6">
        <f>IF(A250="","",SUMIFS('Движение'!E:E,'Движение'!B:B,A250,'Движение'!D:D,"списание"))</f>
        <v/>
      </c>
      <c r="G250" s="9">
        <f>IF(A250="","",C250-D250+E250-F250)</f>
        <v/>
      </c>
      <c r="H250" s="7">
        <f>IF(A250="","",'Товары'!D250)</f>
        <v/>
      </c>
      <c r="I250" s="7">
        <f>IF(A250="","",G250*H250)</f>
        <v/>
      </c>
      <c r="J250" s="6">
        <f>IF(A250="","",'Товары'!F250)</f>
        <v/>
      </c>
    </row>
    <row r="251">
      <c r="A251" s="6">
        <f>IF('Товары'!A251="","",'Товары'!A251)</f>
        <v/>
      </c>
      <c r="B251" s="6">
        <f>IF('Товары'!A251="","",'Товары'!B251)</f>
        <v/>
      </c>
      <c r="C251" s="6">
        <f>IF(A251="","",SUMIFS('Движение'!E:E,'Движение'!B:B,A251,'Движение'!D:D,"приход"))</f>
        <v/>
      </c>
      <c r="D251" s="6">
        <f>IF(A251="","",SUMIFS('Движение'!E:E,'Движение'!B:B,A251,'Движение'!D:D,"продажа"))</f>
        <v/>
      </c>
      <c r="E251" s="6">
        <f>IF(A251="","",SUMIFS('Движение'!E:E,'Движение'!B:B,A251,'Движение'!D:D,"возврат"))</f>
        <v/>
      </c>
      <c r="F251" s="6">
        <f>IF(A251="","",SUMIFS('Движение'!E:E,'Движение'!B:B,A251,'Движение'!D:D,"списание"))</f>
        <v/>
      </c>
      <c r="G251" s="9">
        <f>IF(A251="","",C251-D251+E251-F251)</f>
        <v/>
      </c>
      <c r="H251" s="7">
        <f>IF(A251="","",'Товары'!D251)</f>
        <v/>
      </c>
      <c r="I251" s="7">
        <f>IF(A251="","",G251*H251)</f>
        <v/>
      </c>
      <c r="J251" s="6">
        <f>IF(A251="","",'Товары'!F251)</f>
        <v/>
      </c>
    </row>
    <row r="252">
      <c r="A252" s="6">
        <f>IF('Товары'!A252="","",'Товары'!A252)</f>
        <v/>
      </c>
      <c r="B252" s="6">
        <f>IF('Товары'!A252="","",'Товары'!B252)</f>
        <v/>
      </c>
      <c r="C252" s="6">
        <f>IF(A252="","",SUMIFS('Движение'!E:E,'Движение'!B:B,A252,'Движение'!D:D,"приход"))</f>
        <v/>
      </c>
      <c r="D252" s="6">
        <f>IF(A252="","",SUMIFS('Движение'!E:E,'Движение'!B:B,A252,'Движение'!D:D,"продажа"))</f>
        <v/>
      </c>
      <c r="E252" s="6">
        <f>IF(A252="","",SUMIFS('Движение'!E:E,'Движение'!B:B,A252,'Движение'!D:D,"возврат"))</f>
        <v/>
      </c>
      <c r="F252" s="6">
        <f>IF(A252="","",SUMIFS('Движение'!E:E,'Движение'!B:B,A252,'Движение'!D:D,"списание"))</f>
        <v/>
      </c>
      <c r="G252" s="9">
        <f>IF(A252="","",C252-D252+E252-F252)</f>
        <v/>
      </c>
      <c r="H252" s="7">
        <f>IF(A252="","",'Товары'!D252)</f>
        <v/>
      </c>
      <c r="I252" s="7">
        <f>IF(A252="","",G252*H252)</f>
        <v/>
      </c>
      <c r="J252" s="6">
        <f>IF(A252="","",'Товары'!F252)</f>
        <v/>
      </c>
    </row>
    <row r="253">
      <c r="A253" s="6">
        <f>IF('Товары'!A253="","",'Товары'!A253)</f>
        <v/>
      </c>
      <c r="B253" s="6">
        <f>IF('Товары'!A253="","",'Товары'!B253)</f>
        <v/>
      </c>
      <c r="C253" s="6">
        <f>IF(A253="","",SUMIFS('Движение'!E:E,'Движение'!B:B,A253,'Движение'!D:D,"приход"))</f>
        <v/>
      </c>
      <c r="D253" s="6">
        <f>IF(A253="","",SUMIFS('Движение'!E:E,'Движение'!B:B,A253,'Движение'!D:D,"продажа"))</f>
        <v/>
      </c>
      <c r="E253" s="6">
        <f>IF(A253="","",SUMIFS('Движение'!E:E,'Движение'!B:B,A253,'Движение'!D:D,"возврат"))</f>
        <v/>
      </c>
      <c r="F253" s="6">
        <f>IF(A253="","",SUMIFS('Движение'!E:E,'Движение'!B:B,A253,'Движение'!D:D,"списание"))</f>
        <v/>
      </c>
      <c r="G253" s="9">
        <f>IF(A253="","",C253-D253+E253-F253)</f>
        <v/>
      </c>
      <c r="H253" s="7">
        <f>IF(A253="","",'Товары'!D253)</f>
        <v/>
      </c>
      <c r="I253" s="7">
        <f>IF(A253="","",G253*H253)</f>
        <v/>
      </c>
      <c r="J253" s="6">
        <f>IF(A253="","",'Товары'!F253)</f>
        <v/>
      </c>
    </row>
    <row r="254">
      <c r="A254" s="6">
        <f>IF('Товары'!A254="","",'Товары'!A254)</f>
        <v/>
      </c>
      <c r="B254" s="6">
        <f>IF('Товары'!A254="","",'Товары'!B254)</f>
        <v/>
      </c>
      <c r="C254" s="6">
        <f>IF(A254="","",SUMIFS('Движение'!E:E,'Движение'!B:B,A254,'Движение'!D:D,"приход"))</f>
        <v/>
      </c>
      <c r="D254" s="6">
        <f>IF(A254="","",SUMIFS('Движение'!E:E,'Движение'!B:B,A254,'Движение'!D:D,"продажа"))</f>
        <v/>
      </c>
      <c r="E254" s="6">
        <f>IF(A254="","",SUMIFS('Движение'!E:E,'Движение'!B:B,A254,'Движение'!D:D,"возврат"))</f>
        <v/>
      </c>
      <c r="F254" s="6">
        <f>IF(A254="","",SUMIFS('Движение'!E:E,'Движение'!B:B,A254,'Движение'!D:D,"списание"))</f>
        <v/>
      </c>
      <c r="G254" s="9">
        <f>IF(A254="","",C254-D254+E254-F254)</f>
        <v/>
      </c>
      <c r="H254" s="7">
        <f>IF(A254="","",'Товары'!D254)</f>
        <v/>
      </c>
      <c r="I254" s="7">
        <f>IF(A254="","",G254*H254)</f>
        <v/>
      </c>
      <c r="J254" s="6">
        <f>IF(A254="","",'Товары'!F254)</f>
        <v/>
      </c>
    </row>
    <row r="255">
      <c r="A255" s="6">
        <f>IF('Товары'!A255="","",'Товары'!A255)</f>
        <v/>
      </c>
      <c r="B255" s="6">
        <f>IF('Товары'!A255="","",'Товары'!B255)</f>
        <v/>
      </c>
      <c r="C255" s="6">
        <f>IF(A255="","",SUMIFS('Движение'!E:E,'Движение'!B:B,A255,'Движение'!D:D,"приход"))</f>
        <v/>
      </c>
      <c r="D255" s="6">
        <f>IF(A255="","",SUMIFS('Движение'!E:E,'Движение'!B:B,A255,'Движение'!D:D,"продажа"))</f>
        <v/>
      </c>
      <c r="E255" s="6">
        <f>IF(A255="","",SUMIFS('Движение'!E:E,'Движение'!B:B,A255,'Движение'!D:D,"возврат"))</f>
        <v/>
      </c>
      <c r="F255" s="6">
        <f>IF(A255="","",SUMIFS('Движение'!E:E,'Движение'!B:B,A255,'Движение'!D:D,"списание"))</f>
        <v/>
      </c>
      <c r="G255" s="9">
        <f>IF(A255="","",C255-D255+E255-F255)</f>
        <v/>
      </c>
      <c r="H255" s="7">
        <f>IF(A255="","",'Товары'!D255)</f>
        <v/>
      </c>
      <c r="I255" s="7">
        <f>IF(A255="","",G255*H255)</f>
        <v/>
      </c>
      <c r="J255" s="6">
        <f>IF(A255="","",'Товары'!F255)</f>
        <v/>
      </c>
    </row>
    <row r="256">
      <c r="A256" s="6">
        <f>IF('Товары'!A256="","",'Товары'!A256)</f>
        <v/>
      </c>
      <c r="B256" s="6">
        <f>IF('Товары'!A256="","",'Товары'!B256)</f>
        <v/>
      </c>
      <c r="C256" s="6">
        <f>IF(A256="","",SUMIFS('Движение'!E:E,'Движение'!B:B,A256,'Движение'!D:D,"приход"))</f>
        <v/>
      </c>
      <c r="D256" s="6">
        <f>IF(A256="","",SUMIFS('Движение'!E:E,'Движение'!B:B,A256,'Движение'!D:D,"продажа"))</f>
        <v/>
      </c>
      <c r="E256" s="6">
        <f>IF(A256="","",SUMIFS('Движение'!E:E,'Движение'!B:B,A256,'Движение'!D:D,"возврат"))</f>
        <v/>
      </c>
      <c r="F256" s="6">
        <f>IF(A256="","",SUMIFS('Движение'!E:E,'Движение'!B:B,A256,'Движение'!D:D,"списание"))</f>
        <v/>
      </c>
      <c r="G256" s="9">
        <f>IF(A256="","",C256-D256+E256-F256)</f>
        <v/>
      </c>
      <c r="H256" s="7">
        <f>IF(A256="","",'Товары'!D256)</f>
        <v/>
      </c>
      <c r="I256" s="7">
        <f>IF(A256="","",G256*H256)</f>
        <v/>
      </c>
      <c r="J256" s="6">
        <f>IF(A256="","",'Товары'!F256)</f>
        <v/>
      </c>
    </row>
    <row r="257">
      <c r="A257" s="6">
        <f>IF('Товары'!A257="","",'Товары'!A257)</f>
        <v/>
      </c>
      <c r="B257" s="6">
        <f>IF('Товары'!A257="","",'Товары'!B257)</f>
        <v/>
      </c>
      <c r="C257" s="6">
        <f>IF(A257="","",SUMIFS('Движение'!E:E,'Движение'!B:B,A257,'Движение'!D:D,"приход"))</f>
        <v/>
      </c>
      <c r="D257" s="6">
        <f>IF(A257="","",SUMIFS('Движение'!E:E,'Движение'!B:B,A257,'Движение'!D:D,"продажа"))</f>
        <v/>
      </c>
      <c r="E257" s="6">
        <f>IF(A257="","",SUMIFS('Движение'!E:E,'Движение'!B:B,A257,'Движение'!D:D,"возврат"))</f>
        <v/>
      </c>
      <c r="F257" s="6">
        <f>IF(A257="","",SUMIFS('Движение'!E:E,'Движение'!B:B,A257,'Движение'!D:D,"списание"))</f>
        <v/>
      </c>
      <c r="G257" s="9">
        <f>IF(A257="","",C257-D257+E257-F257)</f>
        <v/>
      </c>
      <c r="H257" s="7">
        <f>IF(A257="","",'Товары'!D257)</f>
        <v/>
      </c>
      <c r="I257" s="7">
        <f>IF(A257="","",G257*H257)</f>
        <v/>
      </c>
      <c r="J257" s="6">
        <f>IF(A257="","",'Товары'!F257)</f>
        <v/>
      </c>
    </row>
    <row r="258">
      <c r="A258" s="6">
        <f>IF('Товары'!A258="","",'Товары'!A258)</f>
        <v/>
      </c>
      <c r="B258" s="6">
        <f>IF('Товары'!A258="","",'Товары'!B258)</f>
        <v/>
      </c>
      <c r="C258" s="6">
        <f>IF(A258="","",SUMIFS('Движение'!E:E,'Движение'!B:B,A258,'Движение'!D:D,"приход"))</f>
        <v/>
      </c>
      <c r="D258" s="6">
        <f>IF(A258="","",SUMIFS('Движение'!E:E,'Движение'!B:B,A258,'Движение'!D:D,"продажа"))</f>
        <v/>
      </c>
      <c r="E258" s="6">
        <f>IF(A258="","",SUMIFS('Движение'!E:E,'Движение'!B:B,A258,'Движение'!D:D,"возврат"))</f>
        <v/>
      </c>
      <c r="F258" s="6">
        <f>IF(A258="","",SUMIFS('Движение'!E:E,'Движение'!B:B,A258,'Движение'!D:D,"списание"))</f>
        <v/>
      </c>
      <c r="G258" s="9">
        <f>IF(A258="","",C258-D258+E258-F258)</f>
        <v/>
      </c>
      <c r="H258" s="7">
        <f>IF(A258="","",'Товары'!D258)</f>
        <v/>
      </c>
      <c r="I258" s="7">
        <f>IF(A258="","",G258*H258)</f>
        <v/>
      </c>
      <c r="J258" s="6">
        <f>IF(A258="","",'Товары'!F258)</f>
        <v/>
      </c>
    </row>
    <row r="259">
      <c r="A259" s="6">
        <f>IF('Товары'!A259="","",'Товары'!A259)</f>
        <v/>
      </c>
      <c r="B259" s="6">
        <f>IF('Товары'!A259="","",'Товары'!B259)</f>
        <v/>
      </c>
      <c r="C259" s="6">
        <f>IF(A259="","",SUMIFS('Движение'!E:E,'Движение'!B:B,A259,'Движение'!D:D,"приход"))</f>
        <v/>
      </c>
      <c r="D259" s="6">
        <f>IF(A259="","",SUMIFS('Движение'!E:E,'Движение'!B:B,A259,'Движение'!D:D,"продажа"))</f>
        <v/>
      </c>
      <c r="E259" s="6">
        <f>IF(A259="","",SUMIFS('Движение'!E:E,'Движение'!B:B,A259,'Движение'!D:D,"возврат"))</f>
        <v/>
      </c>
      <c r="F259" s="6">
        <f>IF(A259="","",SUMIFS('Движение'!E:E,'Движение'!B:B,A259,'Движение'!D:D,"списание"))</f>
        <v/>
      </c>
      <c r="G259" s="9">
        <f>IF(A259="","",C259-D259+E259-F259)</f>
        <v/>
      </c>
      <c r="H259" s="7">
        <f>IF(A259="","",'Товары'!D259)</f>
        <v/>
      </c>
      <c r="I259" s="7">
        <f>IF(A259="","",G259*H259)</f>
        <v/>
      </c>
      <c r="J259" s="6">
        <f>IF(A259="","",'Товары'!F259)</f>
        <v/>
      </c>
    </row>
    <row r="260">
      <c r="A260" s="6">
        <f>IF('Товары'!A260="","",'Товары'!A260)</f>
        <v/>
      </c>
      <c r="B260" s="6">
        <f>IF('Товары'!A260="","",'Товары'!B260)</f>
        <v/>
      </c>
      <c r="C260" s="6">
        <f>IF(A260="","",SUMIFS('Движение'!E:E,'Движение'!B:B,A260,'Движение'!D:D,"приход"))</f>
        <v/>
      </c>
      <c r="D260" s="6">
        <f>IF(A260="","",SUMIFS('Движение'!E:E,'Движение'!B:B,A260,'Движение'!D:D,"продажа"))</f>
        <v/>
      </c>
      <c r="E260" s="6">
        <f>IF(A260="","",SUMIFS('Движение'!E:E,'Движение'!B:B,A260,'Движение'!D:D,"возврат"))</f>
        <v/>
      </c>
      <c r="F260" s="6">
        <f>IF(A260="","",SUMIFS('Движение'!E:E,'Движение'!B:B,A260,'Движение'!D:D,"списание"))</f>
        <v/>
      </c>
      <c r="G260" s="9">
        <f>IF(A260="","",C260-D260+E260-F260)</f>
        <v/>
      </c>
      <c r="H260" s="7">
        <f>IF(A260="","",'Товары'!D260)</f>
        <v/>
      </c>
      <c r="I260" s="7">
        <f>IF(A260="","",G260*H260)</f>
        <v/>
      </c>
      <c r="J260" s="6">
        <f>IF(A260="","",'Товары'!F260)</f>
        <v/>
      </c>
    </row>
    <row r="261">
      <c r="A261" s="6">
        <f>IF('Товары'!A261="","",'Товары'!A261)</f>
        <v/>
      </c>
      <c r="B261" s="6">
        <f>IF('Товары'!A261="","",'Товары'!B261)</f>
        <v/>
      </c>
      <c r="C261" s="6">
        <f>IF(A261="","",SUMIFS('Движение'!E:E,'Движение'!B:B,A261,'Движение'!D:D,"приход"))</f>
        <v/>
      </c>
      <c r="D261" s="6">
        <f>IF(A261="","",SUMIFS('Движение'!E:E,'Движение'!B:B,A261,'Движение'!D:D,"продажа"))</f>
        <v/>
      </c>
      <c r="E261" s="6">
        <f>IF(A261="","",SUMIFS('Движение'!E:E,'Движение'!B:B,A261,'Движение'!D:D,"возврат"))</f>
        <v/>
      </c>
      <c r="F261" s="6">
        <f>IF(A261="","",SUMIFS('Движение'!E:E,'Движение'!B:B,A261,'Движение'!D:D,"списание"))</f>
        <v/>
      </c>
      <c r="G261" s="9">
        <f>IF(A261="","",C261-D261+E261-F261)</f>
        <v/>
      </c>
      <c r="H261" s="7">
        <f>IF(A261="","",'Товары'!D261)</f>
        <v/>
      </c>
      <c r="I261" s="7">
        <f>IF(A261="","",G261*H261)</f>
        <v/>
      </c>
      <c r="J261" s="6">
        <f>IF(A261="","",'Товары'!F261)</f>
        <v/>
      </c>
    </row>
    <row r="262">
      <c r="A262" s="6">
        <f>IF('Товары'!A262="","",'Товары'!A262)</f>
        <v/>
      </c>
      <c r="B262" s="6">
        <f>IF('Товары'!A262="","",'Товары'!B262)</f>
        <v/>
      </c>
      <c r="C262" s="6">
        <f>IF(A262="","",SUMIFS('Движение'!E:E,'Движение'!B:B,A262,'Движение'!D:D,"приход"))</f>
        <v/>
      </c>
      <c r="D262" s="6">
        <f>IF(A262="","",SUMIFS('Движение'!E:E,'Движение'!B:B,A262,'Движение'!D:D,"продажа"))</f>
        <v/>
      </c>
      <c r="E262" s="6">
        <f>IF(A262="","",SUMIFS('Движение'!E:E,'Движение'!B:B,A262,'Движение'!D:D,"возврат"))</f>
        <v/>
      </c>
      <c r="F262" s="6">
        <f>IF(A262="","",SUMIFS('Движение'!E:E,'Движение'!B:B,A262,'Движение'!D:D,"списание"))</f>
        <v/>
      </c>
      <c r="G262" s="9">
        <f>IF(A262="","",C262-D262+E262-F262)</f>
        <v/>
      </c>
      <c r="H262" s="7">
        <f>IF(A262="","",'Товары'!D262)</f>
        <v/>
      </c>
      <c r="I262" s="7">
        <f>IF(A262="","",G262*H262)</f>
        <v/>
      </c>
      <c r="J262" s="6">
        <f>IF(A262="","",'Товары'!F262)</f>
        <v/>
      </c>
    </row>
    <row r="263">
      <c r="A263" s="6">
        <f>IF('Товары'!A263="","",'Товары'!A263)</f>
        <v/>
      </c>
      <c r="B263" s="6">
        <f>IF('Товары'!A263="","",'Товары'!B263)</f>
        <v/>
      </c>
      <c r="C263" s="6">
        <f>IF(A263="","",SUMIFS('Движение'!E:E,'Движение'!B:B,A263,'Движение'!D:D,"приход"))</f>
        <v/>
      </c>
      <c r="D263" s="6">
        <f>IF(A263="","",SUMIFS('Движение'!E:E,'Движение'!B:B,A263,'Движение'!D:D,"продажа"))</f>
        <v/>
      </c>
      <c r="E263" s="6">
        <f>IF(A263="","",SUMIFS('Движение'!E:E,'Движение'!B:B,A263,'Движение'!D:D,"возврат"))</f>
        <v/>
      </c>
      <c r="F263" s="6">
        <f>IF(A263="","",SUMIFS('Движение'!E:E,'Движение'!B:B,A263,'Движение'!D:D,"списание"))</f>
        <v/>
      </c>
      <c r="G263" s="9">
        <f>IF(A263="","",C263-D263+E263-F263)</f>
        <v/>
      </c>
      <c r="H263" s="7">
        <f>IF(A263="","",'Товары'!D263)</f>
        <v/>
      </c>
      <c r="I263" s="7">
        <f>IF(A263="","",G263*H263)</f>
        <v/>
      </c>
      <c r="J263" s="6">
        <f>IF(A263="","",'Товары'!F263)</f>
        <v/>
      </c>
    </row>
    <row r="264">
      <c r="A264" s="6">
        <f>IF('Товары'!A264="","",'Товары'!A264)</f>
        <v/>
      </c>
      <c r="B264" s="6">
        <f>IF('Товары'!A264="","",'Товары'!B264)</f>
        <v/>
      </c>
      <c r="C264" s="6">
        <f>IF(A264="","",SUMIFS('Движение'!E:E,'Движение'!B:B,A264,'Движение'!D:D,"приход"))</f>
        <v/>
      </c>
      <c r="D264" s="6">
        <f>IF(A264="","",SUMIFS('Движение'!E:E,'Движение'!B:B,A264,'Движение'!D:D,"продажа"))</f>
        <v/>
      </c>
      <c r="E264" s="6">
        <f>IF(A264="","",SUMIFS('Движение'!E:E,'Движение'!B:B,A264,'Движение'!D:D,"возврат"))</f>
        <v/>
      </c>
      <c r="F264" s="6">
        <f>IF(A264="","",SUMIFS('Движение'!E:E,'Движение'!B:B,A264,'Движение'!D:D,"списание"))</f>
        <v/>
      </c>
      <c r="G264" s="9">
        <f>IF(A264="","",C264-D264+E264-F264)</f>
        <v/>
      </c>
      <c r="H264" s="7">
        <f>IF(A264="","",'Товары'!D264)</f>
        <v/>
      </c>
      <c r="I264" s="7">
        <f>IF(A264="","",G264*H264)</f>
        <v/>
      </c>
      <c r="J264" s="6">
        <f>IF(A264="","",'Товары'!F264)</f>
        <v/>
      </c>
    </row>
    <row r="265">
      <c r="A265" s="6">
        <f>IF('Товары'!A265="","",'Товары'!A265)</f>
        <v/>
      </c>
      <c r="B265" s="6">
        <f>IF('Товары'!A265="","",'Товары'!B265)</f>
        <v/>
      </c>
      <c r="C265" s="6">
        <f>IF(A265="","",SUMIFS('Движение'!E:E,'Движение'!B:B,A265,'Движение'!D:D,"приход"))</f>
        <v/>
      </c>
      <c r="D265" s="6">
        <f>IF(A265="","",SUMIFS('Движение'!E:E,'Движение'!B:B,A265,'Движение'!D:D,"продажа"))</f>
        <v/>
      </c>
      <c r="E265" s="6">
        <f>IF(A265="","",SUMIFS('Движение'!E:E,'Движение'!B:B,A265,'Движение'!D:D,"возврат"))</f>
        <v/>
      </c>
      <c r="F265" s="6">
        <f>IF(A265="","",SUMIFS('Движение'!E:E,'Движение'!B:B,A265,'Движение'!D:D,"списание"))</f>
        <v/>
      </c>
      <c r="G265" s="9">
        <f>IF(A265="","",C265-D265+E265-F265)</f>
        <v/>
      </c>
      <c r="H265" s="7">
        <f>IF(A265="","",'Товары'!D265)</f>
        <v/>
      </c>
      <c r="I265" s="7">
        <f>IF(A265="","",G265*H265)</f>
        <v/>
      </c>
      <c r="J265" s="6">
        <f>IF(A265="","",'Товары'!F265)</f>
        <v/>
      </c>
    </row>
    <row r="266">
      <c r="A266" s="6">
        <f>IF('Товары'!A266="","",'Товары'!A266)</f>
        <v/>
      </c>
      <c r="B266" s="6">
        <f>IF('Товары'!A266="","",'Товары'!B266)</f>
        <v/>
      </c>
      <c r="C266" s="6">
        <f>IF(A266="","",SUMIFS('Движение'!E:E,'Движение'!B:B,A266,'Движение'!D:D,"приход"))</f>
        <v/>
      </c>
      <c r="D266" s="6">
        <f>IF(A266="","",SUMIFS('Движение'!E:E,'Движение'!B:B,A266,'Движение'!D:D,"продажа"))</f>
        <v/>
      </c>
      <c r="E266" s="6">
        <f>IF(A266="","",SUMIFS('Движение'!E:E,'Движение'!B:B,A266,'Движение'!D:D,"возврат"))</f>
        <v/>
      </c>
      <c r="F266" s="6">
        <f>IF(A266="","",SUMIFS('Движение'!E:E,'Движение'!B:B,A266,'Движение'!D:D,"списание"))</f>
        <v/>
      </c>
      <c r="G266" s="9">
        <f>IF(A266="","",C266-D266+E266-F266)</f>
        <v/>
      </c>
      <c r="H266" s="7">
        <f>IF(A266="","",'Товары'!D266)</f>
        <v/>
      </c>
      <c r="I266" s="7">
        <f>IF(A266="","",G266*H266)</f>
        <v/>
      </c>
      <c r="J266" s="6">
        <f>IF(A266="","",'Товары'!F266)</f>
        <v/>
      </c>
    </row>
    <row r="267">
      <c r="A267" s="6">
        <f>IF('Товары'!A267="","",'Товары'!A267)</f>
        <v/>
      </c>
      <c r="B267" s="6">
        <f>IF('Товары'!A267="","",'Товары'!B267)</f>
        <v/>
      </c>
      <c r="C267" s="6">
        <f>IF(A267="","",SUMIFS('Движение'!E:E,'Движение'!B:B,A267,'Движение'!D:D,"приход"))</f>
        <v/>
      </c>
      <c r="D267" s="6">
        <f>IF(A267="","",SUMIFS('Движение'!E:E,'Движение'!B:B,A267,'Движение'!D:D,"продажа"))</f>
        <v/>
      </c>
      <c r="E267" s="6">
        <f>IF(A267="","",SUMIFS('Движение'!E:E,'Движение'!B:B,A267,'Движение'!D:D,"возврат"))</f>
        <v/>
      </c>
      <c r="F267" s="6">
        <f>IF(A267="","",SUMIFS('Движение'!E:E,'Движение'!B:B,A267,'Движение'!D:D,"списание"))</f>
        <v/>
      </c>
      <c r="G267" s="9">
        <f>IF(A267="","",C267-D267+E267-F267)</f>
        <v/>
      </c>
      <c r="H267" s="7">
        <f>IF(A267="","",'Товары'!D267)</f>
        <v/>
      </c>
      <c r="I267" s="7">
        <f>IF(A267="","",G267*H267)</f>
        <v/>
      </c>
      <c r="J267" s="6">
        <f>IF(A267="","",'Товары'!F267)</f>
        <v/>
      </c>
    </row>
    <row r="268">
      <c r="A268" s="6">
        <f>IF('Товары'!A268="","",'Товары'!A268)</f>
        <v/>
      </c>
      <c r="B268" s="6">
        <f>IF('Товары'!A268="","",'Товары'!B268)</f>
        <v/>
      </c>
      <c r="C268" s="6">
        <f>IF(A268="","",SUMIFS('Движение'!E:E,'Движение'!B:B,A268,'Движение'!D:D,"приход"))</f>
        <v/>
      </c>
      <c r="D268" s="6">
        <f>IF(A268="","",SUMIFS('Движение'!E:E,'Движение'!B:B,A268,'Движение'!D:D,"продажа"))</f>
        <v/>
      </c>
      <c r="E268" s="6">
        <f>IF(A268="","",SUMIFS('Движение'!E:E,'Движение'!B:B,A268,'Движение'!D:D,"возврат"))</f>
        <v/>
      </c>
      <c r="F268" s="6">
        <f>IF(A268="","",SUMIFS('Движение'!E:E,'Движение'!B:B,A268,'Движение'!D:D,"списание"))</f>
        <v/>
      </c>
      <c r="G268" s="9">
        <f>IF(A268="","",C268-D268+E268-F268)</f>
        <v/>
      </c>
      <c r="H268" s="7">
        <f>IF(A268="","",'Товары'!D268)</f>
        <v/>
      </c>
      <c r="I268" s="7">
        <f>IF(A268="","",G268*H268)</f>
        <v/>
      </c>
      <c r="J268" s="6">
        <f>IF(A268="","",'Товары'!F268)</f>
        <v/>
      </c>
    </row>
    <row r="269">
      <c r="A269" s="6">
        <f>IF('Товары'!A269="","",'Товары'!A269)</f>
        <v/>
      </c>
      <c r="B269" s="6">
        <f>IF('Товары'!A269="","",'Товары'!B269)</f>
        <v/>
      </c>
      <c r="C269" s="6">
        <f>IF(A269="","",SUMIFS('Движение'!E:E,'Движение'!B:B,A269,'Движение'!D:D,"приход"))</f>
        <v/>
      </c>
      <c r="D269" s="6">
        <f>IF(A269="","",SUMIFS('Движение'!E:E,'Движение'!B:B,A269,'Движение'!D:D,"продажа"))</f>
        <v/>
      </c>
      <c r="E269" s="6">
        <f>IF(A269="","",SUMIFS('Движение'!E:E,'Движение'!B:B,A269,'Движение'!D:D,"возврат"))</f>
        <v/>
      </c>
      <c r="F269" s="6">
        <f>IF(A269="","",SUMIFS('Движение'!E:E,'Движение'!B:B,A269,'Движение'!D:D,"списание"))</f>
        <v/>
      </c>
      <c r="G269" s="9">
        <f>IF(A269="","",C269-D269+E269-F269)</f>
        <v/>
      </c>
      <c r="H269" s="7">
        <f>IF(A269="","",'Товары'!D269)</f>
        <v/>
      </c>
      <c r="I269" s="7">
        <f>IF(A269="","",G269*H269)</f>
        <v/>
      </c>
      <c r="J269" s="6">
        <f>IF(A269="","",'Товары'!F269)</f>
        <v/>
      </c>
    </row>
    <row r="270">
      <c r="A270" s="6">
        <f>IF('Товары'!A270="","",'Товары'!A270)</f>
        <v/>
      </c>
      <c r="B270" s="6">
        <f>IF('Товары'!A270="","",'Товары'!B270)</f>
        <v/>
      </c>
      <c r="C270" s="6">
        <f>IF(A270="","",SUMIFS('Движение'!E:E,'Движение'!B:B,A270,'Движение'!D:D,"приход"))</f>
        <v/>
      </c>
      <c r="D270" s="6">
        <f>IF(A270="","",SUMIFS('Движение'!E:E,'Движение'!B:B,A270,'Движение'!D:D,"продажа"))</f>
        <v/>
      </c>
      <c r="E270" s="6">
        <f>IF(A270="","",SUMIFS('Движение'!E:E,'Движение'!B:B,A270,'Движение'!D:D,"возврат"))</f>
        <v/>
      </c>
      <c r="F270" s="6">
        <f>IF(A270="","",SUMIFS('Движение'!E:E,'Движение'!B:B,A270,'Движение'!D:D,"списание"))</f>
        <v/>
      </c>
      <c r="G270" s="9">
        <f>IF(A270="","",C270-D270+E270-F270)</f>
        <v/>
      </c>
      <c r="H270" s="7">
        <f>IF(A270="","",'Товары'!D270)</f>
        <v/>
      </c>
      <c r="I270" s="7">
        <f>IF(A270="","",G270*H270)</f>
        <v/>
      </c>
      <c r="J270" s="6">
        <f>IF(A270="","",'Товары'!F270)</f>
        <v/>
      </c>
    </row>
    <row r="271">
      <c r="A271" s="6">
        <f>IF('Товары'!A271="","",'Товары'!A271)</f>
        <v/>
      </c>
      <c r="B271" s="6">
        <f>IF('Товары'!A271="","",'Товары'!B271)</f>
        <v/>
      </c>
      <c r="C271" s="6">
        <f>IF(A271="","",SUMIFS('Движение'!E:E,'Движение'!B:B,A271,'Движение'!D:D,"приход"))</f>
        <v/>
      </c>
      <c r="D271" s="6">
        <f>IF(A271="","",SUMIFS('Движение'!E:E,'Движение'!B:B,A271,'Движение'!D:D,"продажа"))</f>
        <v/>
      </c>
      <c r="E271" s="6">
        <f>IF(A271="","",SUMIFS('Движение'!E:E,'Движение'!B:B,A271,'Движение'!D:D,"возврат"))</f>
        <v/>
      </c>
      <c r="F271" s="6">
        <f>IF(A271="","",SUMIFS('Движение'!E:E,'Движение'!B:B,A271,'Движение'!D:D,"списание"))</f>
        <v/>
      </c>
      <c r="G271" s="9">
        <f>IF(A271="","",C271-D271+E271-F271)</f>
        <v/>
      </c>
      <c r="H271" s="7">
        <f>IF(A271="","",'Товары'!D271)</f>
        <v/>
      </c>
      <c r="I271" s="7">
        <f>IF(A271="","",G271*H271)</f>
        <v/>
      </c>
      <c r="J271" s="6">
        <f>IF(A271="","",'Товары'!F271)</f>
        <v/>
      </c>
    </row>
    <row r="272">
      <c r="A272" s="6">
        <f>IF('Товары'!A272="","",'Товары'!A272)</f>
        <v/>
      </c>
      <c r="B272" s="6">
        <f>IF('Товары'!A272="","",'Товары'!B272)</f>
        <v/>
      </c>
      <c r="C272" s="6">
        <f>IF(A272="","",SUMIFS('Движение'!E:E,'Движение'!B:B,A272,'Движение'!D:D,"приход"))</f>
        <v/>
      </c>
      <c r="D272" s="6">
        <f>IF(A272="","",SUMIFS('Движение'!E:E,'Движение'!B:B,A272,'Движение'!D:D,"продажа"))</f>
        <v/>
      </c>
      <c r="E272" s="6">
        <f>IF(A272="","",SUMIFS('Движение'!E:E,'Движение'!B:B,A272,'Движение'!D:D,"возврат"))</f>
        <v/>
      </c>
      <c r="F272" s="6">
        <f>IF(A272="","",SUMIFS('Движение'!E:E,'Движение'!B:B,A272,'Движение'!D:D,"списание"))</f>
        <v/>
      </c>
      <c r="G272" s="9">
        <f>IF(A272="","",C272-D272+E272-F272)</f>
        <v/>
      </c>
      <c r="H272" s="7">
        <f>IF(A272="","",'Товары'!D272)</f>
        <v/>
      </c>
      <c r="I272" s="7">
        <f>IF(A272="","",G272*H272)</f>
        <v/>
      </c>
      <c r="J272" s="6">
        <f>IF(A272="","",'Товары'!F272)</f>
        <v/>
      </c>
    </row>
    <row r="273">
      <c r="A273" s="6">
        <f>IF('Товары'!A273="","",'Товары'!A273)</f>
        <v/>
      </c>
      <c r="B273" s="6">
        <f>IF('Товары'!A273="","",'Товары'!B273)</f>
        <v/>
      </c>
      <c r="C273" s="6">
        <f>IF(A273="","",SUMIFS('Движение'!E:E,'Движение'!B:B,A273,'Движение'!D:D,"приход"))</f>
        <v/>
      </c>
      <c r="D273" s="6">
        <f>IF(A273="","",SUMIFS('Движение'!E:E,'Движение'!B:B,A273,'Движение'!D:D,"продажа"))</f>
        <v/>
      </c>
      <c r="E273" s="6">
        <f>IF(A273="","",SUMIFS('Движение'!E:E,'Движение'!B:B,A273,'Движение'!D:D,"возврат"))</f>
        <v/>
      </c>
      <c r="F273" s="6">
        <f>IF(A273="","",SUMIFS('Движение'!E:E,'Движение'!B:B,A273,'Движение'!D:D,"списание"))</f>
        <v/>
      </c>
      <c r="G273" s="9">
        <f>IF(A273="","",C273-D273+E273-F273)</f>
        <v/>
      </c>
      <c r="H273" s="7">
        <f>IF(A273="","",'Товары'!D273)</f>
        <v/>
      </c>
      <c r="I273" s="7">
        <f>IF(A273="","",G273*H273)</f>
        <v/>
      </c>
      <c r="J273" s="6">
        <f>IF(A273="","",'Товары'!F273)</f>
        <v/>
      </c>
    </row>
    <row r="274">
      <c r="A274" s="6">
        <f>IF('Товары'!A274="","",'Товары'!A274)</f>
        <v/>
      </c>
      <c r="B274" s="6">
        <f>IF('Товары'!A274="","",'Товары'!B274)</f>
        <v/>
      </c>
      <c r="C274" s="6">
        <f>IF(A274="","",SUMIFS('Движение'!E:E,'Движение'!B:B,A274,'Движение'!D:D,"приход"))</f>
        <v/>
      </c>
      <c r="D274" s="6">
        <f>IF(A274="","",SUMIFS('Движение'!E:E,'Движение'!B:B,A274,'Движение'!D:D,"продажа"))</f>
        <v/>
      </c>
      <c r="E274" s="6">
        <f>IF(A274="","",SUMIFS('Движение'!E:E,'Движение'!B:B,A274,'Движение'!D:D,"возврат"))</f>
        <v/>
      </c>
      <c r="F274" s="6">
        <f>IF(A274="","",SUMIFS('Движение'!E:E,'Движение'!B:B,A274,'Движение'!D:D,"списание"))</f>
        <v/>
      </c>
      <c r="G274" s="9">
        <f>IF(A274="","",C274-D274+E274-F274)</f>
        <v/>
      </c>
      <c r="H274" s="7">
        <f>IF(A274="","",'Товары'!D274)</f>
        <v/>
      </c>
      <c r="I274" s="7">
        <f>IF(A274="","",G274*H274)</f>
        <v/>
      </c>
      <c r="J274" s="6">
        <f>IF(A274="","",'Товары'!F274)</f>
        <v/>
      </c>
    </row>
    <row r="275">
      <c r="A275" s="6">
        <f>IF('Товары'!A275="","",'Товары'!A275)</f>
        <v/>
      </c>
      <c r="B275" s="6">
        <f>IF('Товары'!A275="","",'Товары'!B275)</f>
        <v/>
      </c>
      <c r="C275" s="6">
        <f>IF(A275="","",SUMIFS('Движение'!E:E,'Движение'!B:B,A275,'Движение'!D:D,"приход"))</f>
        <v/>
      </c>
      <c r="D275" s="6">
        <f>IF(A275="","",SUMIFS('Движение'!E:E,'Движение'!B:B,A275,'Движение'!D:D,"продажа"))</f>
        <v/>
      </c>
      <c r="E275" s="6">
        <f>IF(A275="","",SUMIFS('Движение'!E:E,'Движение'!B:B,A275,'Движение'!D:D,"возврат"))</f>
        <v/>
      </c>
      <c r="F275" s="6">
        <f>IF(A275="","",SUMIFS('Движение'!E:E,'Движение'!B:B,A275,'Движение'!D:D,"списание"))</f>
        <v/>
      </c>
      <c r="G275" s="9">
        <f>IF(A275="","",C275-D275+E275-F275)</f>
        <v/>
      </c>
      <c r="H275" s="7">
        <f>IF(A275="","",'Товары'!D275)</f>
        <v/>
      </c>
      <c r="I275" s="7">
        <f>IF(A275="","",G275*H275)</f>
        <v/>
      </c>
      <c r="J275" s="6">
        <f>IF(A275="","",'Товары'!F275)</f>
        <v/>
      </c>
    </row>
    <row r="276">
      <c r="A276" s="6">
        <f>IF('Товары'!A276="","",'Товары'!A276)</f>
        <v/>
      </c>
      <c r="B276" s="6">
        <f>IF('Товары'!A276="","",'Товары'!B276)</f>
        <v/>
      </c>
      <c r="C276" s="6">
        <f>IF(A276="","",SUMIFS('Движение'!E:E,'Движение'!B:B,A276,'Движение'!D:D,"приход"))</f>
        <v/>
      </c>
      <c r="D276" s="6">
        <f>IF(A276="","",SUMIFS('Движение'!E:E,'Движение'!B:B,A276,'Движение'!D:D,"продажа"))</f>
        <v/>
      </c>
      <c r="E276" s="6">
        <f>IF(A276="","",SUMIFS('Движение'!E:E,'Движение'!B:B,A276,'Движение'!D:D,"возврат"))</f>
        <v/>
      </c>
      <c r="F276" s="6">
        <f>IF(A276="","",SUMIFS('Движение'!E:E,'Движение'!B:B,A276,'Движение'!D:D,"списание"))</f>
        <v/>
      </c>
      <c r="G276" s="9">
        <f>IF(A276="","",C276-D276+E276-F276)</f>
        <v/>
      </c>
      <c r="H276" s="7">
        <f>IF(A276="","",'Товары'!D276)</f>
        <v/>
      </c>
      <c r="I276" s="7">
        <f>IF(A276="","",G276*H276)</f>
        <v/>
      </c>
      <c r="J276" s="6">
        <f>IF(A276="","",'Товары'!F276)</f>
        <v/>
      </c>
    </row>
    <row r="277">
      <c r="A277" s="6">
        <f>IF('Товары'!A277="","",'Товары'!A277)</f>
        <v/>
      </c>
      <c r="B277" s="6">
        <f>IF('Товары'!A277="","",'Товары'!B277)</f>
        <v/>
      </c>
      <c r="C277" s="6">
        <f>IF(A277="","",SUMIFS('Движение'!E:E,'Движение'!B:B,A277,'Движение'!D:D,"приход"))</f>
        <v/>
      </c>
      <c r="D277" s="6">
        <f>IF(A277="","",SUMIFS('Движение'!E:E,'Движение'!B:B,A277,'Движение'!D:D,"продажа"))</f>
        <v/>
      </c>
      <c r="E277" s="6">
        <f>IF(A277="","",SUMIFS('Движение'!E:E,'Движение'!B:B,A277,'Движение'!D:D,"возврат"))</f>
        <v/>
      </c>
      <c r="F277" s="6">
        <f>IF(A277="","",SUMIFS('Движение'!E:E,'Движение'!B:B,A277,'Движение'!D:D,"списание"))</f>
        <v/>
      </c>
      <c r="G277" s="9">
        <f>IF(A277="","",C277-D277+E277-F277)</f>
        <v/>
      </c>
      <c r="H277" s="7">
        <f>IF(A277="","",'Товары'!D277)</f>
        <v/>
      </c>
      <c r="I277" s="7">
        <f>IF(A277="","",G277*H277)</f>
        <v/>
      </c>
      <c r="J277" s="6">
        <f>IF(A277="","",'Товары'!F277)</f>
        <v/>
      </c>
    </row>
    <row r="278">
      <c r="A278" s="6">
        <f>IF('Товары'!A278="","",'Товары'!A278)</f>
        <v/>
      </c>
      <c r="B278" s="6">
        <f>IF('Товары'!A278="","",'Товары'!B278)</f>
        <v/>
      </c>
      <c r="C278" s="6">
        <f>IF(A278="","",SUMIFS('Движение'!E:E,'Движение'!B:B,A278,'Движение'!D:D,"приход"))</f>
        <v/>
      </c>
      <c r="D278" s="6">
        <f>IF(A278="","",SUMIFS('Движение'!E:E,'Движение'!B:B,A278,'Движение'!D:D,"продажа"))</f>
        <v/>
      </c>
      <c r="E278" s="6">
        <f>IF(A278="","",SUMIFS('Движение'!E:E,'Движение'!B:B,A278,'Движение'!D:D,"возврат"))</f>
        <v/>
      </c>
      <c r="F278" s="6">
        <f>IF(A278="","",SUMIFS('Движение'!E:E,'Движение'!B:B,A278,'Движение'!D:D,"списание"))</f>
        <v/>
      </c>
      <c r="G278" s="9">
        <f>IF(A278="","",C278-D278+E278-F278)</f>
        <v/>
      </c>
      <c r="H278" s="7">
        <f>IF(A278="","",'Товары'!D278)</f>
        <v/>
      </c>
      <c r="I278" s="7">
        <f>IF(A278="","",G278*H278)</f>
        <v/>
      </c>
      <c r="J278" s="6">
        <f>IF(A278="","",'Товары'!F278)</f>
        <v/>
      </c>
    </row>
    <row r="279">
      <c r="A279" s="6">
        <f>IF('Товары'!A279="","",'Товары'!A279)</f>
        <v/>
      </c>
      <c r="B279" s="6">
        <f>IF('Товары'!A279="","",'Товары'!B279)</f>
        <v/>
      </c>
      <c r="C279" s="6">
        <f>IF(A279="","",SUMIFS('Движение'!E:E,'Движение'!B:B,A279,'Движение'!D:D,"приход"))</f>
        <v/>
      </c>
      <c r="D279" s="6">
        <f>IF(A279="","",SUMIFS('Движение'!E:E,'Движение'!B:B,A279,'Движение'!D:D,"продажа"))</f>
        <v/>
      </c>
      <c r="E279" s="6">
        <f>IF(A279="","",SUMIFS('Движение'!E:E,'Движение'!B:B,A279,'Движение'!D:D,"возврат"))</f>
        <v/>
      </c>
      <c r="F279" s="6">
        <f>IF(A279="","",SUMIFS('Движение'!E:E,'Движение'!B:B,A279,'Движение'!D:D,"списание"))</f>
        <v/>
      </c>
      <c r="G279" s="9">
        <f>IF(A279="","",C279-D279+E279-F279)</f>
        <v/>
      </c>
      <c r="H279" s="7">
        <f>IF(A279="","",'Товары'!D279)</f>
        <v/>
      </c>
      <c r="I279" s="7">
        <f>IF(A279="","",G279*H279)</f>
        <v/>
      </c>
      <c r="J279" s="6">
        <f>IF(A279="","",'Товары'!F279)</f>
        <v/>
      </c>
    </row>
    <row r="280">
      <c r="A280" s="6">
        <f>IF('Товары'!A280="","",'Товары'!A280)</f>
        <v/>
      </c>
      <c r="B280" s="6">
        <f>IF('Товары'!A280="","",'Товары'!B280)</f>
        <v/>
      </c>
      <c r="C280" s="6">
        <f>IF(A280="","",SUMIFS('Движение'!E:E,'Движение'!B:B,A280,'Движение'!D:D,"приход"))</f>
        <v/>
      </c>
      <c r="D280" s="6">
        <f>IF(A280="","",SUMIFS('Движение'!E:E,'Движение'!B:B,A280,'Движение'!D:D,"продажа"))</f>
        <v/>
      </c>
      <c r="E280" s="6">
        <f>IF(A280="","",SUMIFS('Движение'!E:E,'Движение'!B:B,A280,'Движение'!D:D,"возврат"))</f>
        <v/>
      </c>
      <c r="F280" s="6">
        <f>IF(A280="","",SUMIFS('Движение'!E:E,'Движение'!B:B,A280,'Движение'!D:D,"списание"))</f>
        <v/>
      </c>
      <c r="G280" s="9">
        <f>IF(A280="","",C280-D280+E280-F280)</f>
        <v/>
      </c>
      <c r="H280" s="7">
        <f>IF(A280="","",'Товары'!D280)</f>
        <v/>
      </c>
      <c r="I280" s="7">
        <f>IF(A280="","",G280*H280)</f>
        <v/>
      </c>
      <c r="J280" s="6">
        <f>IF(A280="","",'Товары'!F280)</f>
        <v/>
      </c>
    </row>
    <row r="281">
      <c r="A281" s="6">
        <f>IF('Товары'!A281="","",'Товары'!A281)</f>
        <v/>
      </c>
      <c r="B281" s="6">
        <f>IF('Товары'!A281="","",'Товары'!B281)</f>
        <v/>
      </c>
      <c r="C281" s="6">
        <f>IF(A281="","",SUMIFS('Движение'!E:E,'Движение'!B:B,A281,'Движение'!D:D,"приход"))</f>
        <v/>
      </c>
      <c r="D281" s="6">
        <f>IF(A281="","",SUMIFS('Движение'!E:E,'Движение'!B:B,A281,'Движение'!D:D,"продажа"))</f>
        <v/>
      </c>
      <c r="E281" s="6">
        <f>IF(A281="","",SUMIFS('Движение'!E:E,'Движение'!B:B,A281,'Движение'!D:D,"возврат"))</f>
        <v/>
      </c>
      <c r="F281" s="6">
        <f>IF(A281="","",SUMIFS('Движение'!E:E,'Движение'!B:B,A281,'Движение'!D:D,"списание"))</f>
        <v/>
      </c>
      <c r="G281" s="9">
        <f>IF(A281="","",C281-D281+E281-F281)</f>
        <v/>
      </c>
      <c r="H281" s="7">
        <f>IF(A281="","",'Товары'!D281)</f>
        <v/>
      </c>
      <c r="I281" s="7">
        <f>IF(A281="","",G281*H281)</f>
        <v/>
      </c>
      <c r="J281" s="6">
        <f>IF(A281="","",'Товары'!F281)</f>
        <v/>
      </c>
    </row>
    <row r="282">
      <c r="A282" s="6">
        <f>IF('Товары'!A282="","",'Товары'!A282)</f>
        <v/>
      </c>
      <c r="B282" s="6">
        <f>IF('Товары'!A282="","",'Товары'!B282)</f>
        <v/>
      </c>
      <c r="C282" s="6">
        <f>IF(A282="","",SUMIFS('Движение'!E:E,'Движение'!B:B,A282,'Движение'!D:D,"приход"))</f>
        <v/>
      </c>
      <c r="D282" s="6">
        <f>IF(A282="","",SUMIFS('Движение'!E:E,'Движение'!B:B,A282,'Движение'!D:D,"продажа"))</f>
        <v/>
      </c>
      <c r="E282" s="6">
        <f>IF(A282="","",SUMIFS('Движение'!E:E,'Движение'!B:B,A282,'Движение'!D:D,"возврат"))</f>
        <v/>
      </c>
      <c r="F282" s="6">
        <f>IF(A282="","",SUMIFS('Движение'!E:E,'Движение'!B:B,A282,'Движение'!D:D,"списание"))</f>
        <v/>
      </c>
      <c r="G282" s="9">
        <f>IF(A282="","",C282-D282+E282-F282)</f>
        <v/>
      </c>
      <c r="H282" s="7">
        <f>IF(A282="","",'Товары'!D282)</f>
        <v/>
      </c>
      <c r="I282" s="7">
        <f>IF(A282="","",G282*H282)</f>
        <v/>
      </c>
      <c r="J282" s="6">
        <f>IF(A282="","",'Товары'!F282)</f>
        <v/>
      </c>
    </row>
    <row r="283">
      <c r="A283" s="6">
        <f>IF('Товары'!A283="","",'Товары'!A283)</f>
        <v/>
      </c>
      <c r="B283" s="6">
        <f>IF('Товары'!A283="","",'Товары'!B283)</f>
        <v/>
      </c>
      <c r="C283" s="6">
        <f>IF(A283="","",SUMIFS('Движение'!E:E,'Движение'!B:B,A283,'Движение'!D:D,"приход"))</f>
        <v/>
      </c>
      <c r="D283" s="6">
        <f>IF(A283="","",SUMIFS('Движение'!E:E,'Движение'!B:B,A283,'Движение'!D:D,"продажа"))</f>
        <v/>
      </c>
      <c r="E283" s="6">
        <f>IF(A283="","",SUMIFS('Движение'!E:E,'Движение'!B:B,A283,'Движение'!D:D,"возврат"))</f>
        <v/>
      </c>
      <c r="F283" s="6">
        <f>IF(A283="","",SUMIFS('Движение'!E:E,'Движение'!B:B,A283,'Движение'!D:D,"списание"))</f>
        <v/>
      </c>
      <c r="G283" s="9">
        <f>IF(A283="","",C283-D283+E283-F283)</f>
        <v/>
      </c>
      <c r="H283" s="7">
        <f>IF(A283="","",'Товары'!D283)</f>
        <v/>
      </c>
      <c r="I283" s="7">
        <f>IF(A283="","",G283*H283)</f>
        <v/>
      </c>
      <c r="J283" s="6">
        <f>IF(A283="","",'Товары'!F283)</f>
        <v/>
      </c>
    </row>
    <row r="284">
      <c r="A284" s="6">
        <f>IF('Товары'!A284="","",'Товары'!A284)</f>
        <v/>
      </c>
      <c r="B284" s="6">
        <f>IF('Товары'!A284="","",'Товары'!B284)</f>
        <v/>
      </c>
      <c r="C284" s="6">
        <f>IF(A284="","",SUMIFS('Движение'!E:E,'Движение'!B:B,A284,'Движение'!D:D,"приход"))</f>
        <v/>
      </c>
      <c r="D284" s="6">
        <f>IF(A284="","",SUMIFS('Движение'!E:E,'Движение'!B:B,A284,'Движение'!D:D,"продажа"))</f>
        <v/>
      </c>
      <c r="E284" s="6">
        <f>IF(A284="","",SUMIFS('Движение'!E:E,'Движение'!B:B,A284,'Движение'!D:D,"возврат"))</f>
        <v/>
      </c>
      <c r="F284" s="6">
        <f>IF(A284="","",SUMIFS('Движение'!E:E,'Движение'!B:B,A284,'Движение'!D:D,"списание"))</f>
        <v/>
      </c>
      <c r="G284" s="9">
        <f>IF(A284="","",C284-D284+E284-F284)</f>
        <v/>
      </c>
      <c r="H284" s="7">
        <f>IF(A284="","",'Товары'!D284)</f>
        <v/>
      </c>
      <c r="I284" s="7">
        <f>IF(A284="","",G284*H284)</f>
        <v/>
      </c>
      <c r="J284" s="6">
        <f>IF(A284="","",'Товары'!F284)</f>
        <v/>
      </c>
    </row>
    <row r="285">
      <c r="A285" s="6">
        <f>IF('Товары'!A285="","",'Товары'!A285)</f>
        <v/>
      </c>
      <c r="B285" s="6">
        <f>IF('Товары'!A285="","",'Товары'!B285)</f>
        <v/>
      </c>
      <c r="C285" s="6">
        <f>IF(A285="","",SUMIFS('Движение'!E:E,'Движение'!B:B,A285,'Движение'!D:D,"приход"))</f>
        <v/>
      </c>
      <c r="D285" s="6">
        <f>IF(A285="","",SUMIFS('Движение'!E:E,'Движение'!B:B,A285,'Движение'!D:D,"продажа"))</f>
        <v/>
      </c>
      <c r="E285" s="6">
        <f>IF(A285="","",SUMIFS('Движение'!E:E,'Движение'!B:B,A285,'Движение'!D:D,"возврат"))</f>
        <v/>
      </c>
      <c r="F285" s="6">
        <f>IF(A285="","",SUMIFS('Движение'!E:E,'Движение'!B:B,A285,'Движение'!D:D,"списание"))</f>
        <v/>
      </c>
      <c r="G285" s="9">
        <f>IF(A285="","",C285-D285+E285-F285)</f>
        <v/>
      </c>
      <c r="H285" s="7">
        <f>IF(A285="","",'Товары'!D285)</f>
        <v/>
      </c>
      <c r="I285" s="7">
        <f>IF(A285="","",G285*H285)</f>
        <v/>
      </c>
      <c r="J285" s="6">
        <f>IF(A285="","",'Товары'!F285)</f>
        <v/>
      </c>
    </row>
    <row r="286">
      <c r="A286" s="6">
        <f>IF('Товары'!A286="","",'Товары'!A286)</f>
        <v/>
      </c>
      <c r="B286" s="6">
        <f>IF('Товары'!A286="","",'Товары'!B286)</f>
        <v/>
      </c>
      <c r="C286" s="6">
        <f>IF(A286="","",SUMIFS('Движение'!E:E,'Движение'!B:B,A286,'Движение'!D:D,"приход"))</f>
        <v/>
      </c>
      <c r="D286" s="6">
        <f>IF(A286="","",SUMIFS('Движение'!E:E,'Движение'!B:B,A286,'Движение'!D:D,"продажа"))</f>
        <v/>
      </c>
      <c r="E286" s="6">
        <f>IF(A286="","",SUMIFS('Движение'!E:E,'Движение'!B:B,A286,'Движение'!D:D,"возврат"))</f>
        <v/>
      </c>
      <c r="F286" s="6">
        <f>IF(A286="","",SUMIFS('Движение'!E:E,'Движение'!B:B,A286,'Движение'!D:D,"списание"))</f>
        <v/>
      </c>
      <c r="G286" s="9">
        <f>IF(A286="","",C286-D286+E286-F286)</f>
        <v/>
      </c>
      <c r="H286" s="7">
        <f>IF(A286="","",'Товары'!D286)</f>
        <v/>
      </c>
      <c r="I286" s="7">
        <f>IF(A286="","",G286*H286)</f>
        <v/>
      </c>
      <c r="J286" s="6">
        <f>IF(A286="","",'Товары'!F286)</f>
        <v/>
      </c>
    </row>
    <row r="287">
      <c r="A287" s="6">
        <f>IF('Товары'!A287="","",'Товары'!A287)</f>
        <v/>
      </c>
      <c r="B287" s="6">
        <f>IF('Товары'!A287="","",'Товары'!B287)</f>
        <v/>
      </c>
      <c r="C287" s="6">
        <f>IF(A287="","",SUMIFS('Движение'!E:E,'Движение'!B:B,A287,'Движение'!D:D,"приход"))</f>
        <v/>
      </c>
      <c r="D287" s="6">
        <f>IF(A287="","",SUMIFS('Движение'!E:E,'Движение'!B:B,A287,'Движение'!D:D,"продажа"))</f>
        <v/>
      </c>
      <c r="E287" s="6">
        <f>IF(A287="","",SUMIFS('Движение'!E:E,'Движение'!B:B,A287,'Движение'!D:D,"возврат"))</f>
        <v/>
      </c>
      <c r="F287" s="6">
        <f>IF(A287="","",SUMIFS('Движение'!E:E,'Движение'!B:B,A287,'Движение'!D:D,"списание"))</f>
        <v/>
      </c>
      <c r="G287" s="9">
        <f>IF(A287="","",C287-D287+E287-F287)</f>
        <v/>
      </c>
      <c r="H287" s="7">
        <f>IF(A287="","",'Товары'!D287)</f>
        <v/>
      </c>
      <c r="I287" s="7">
        <f>IF(A287="","",G287*H287)</f>
        <v/>
      </c>
      <c r="J287" s="6">
        <f>IF(A287="","",'Товары'!F287)</f>
        <v/>
      </c>
    </row>
    <row r="288">
      <c r="A288" s="6">
        <f>IF('Товары'!A288="","",'Товары'!A288)</f>
        <v/>
      </c>
      <c r="B288" s="6">
        <f>IF('Товары'!A288="","",'Товары'!B288)</f>
        <v/>
      </c>
      <c r="C288" s="6">
        <f>IF(A288="","",SUMIFS('Движение'!E:E,'Движение'!B:B,A288,'Движение'!D:D,"приход"))</f>
        <v/>
      </c>
      <c r="D288" s="6">
        <f>IF(A288="","",SUMIFS('Движение'!E:E,'Движение'!B:B,A288,'Движение'!D:D,"продажа"))</f>
        <v/>
      </c>
      <c r="E288" s="6">
        <f>IF(A288="","",SUMIFS('Движение'!E:E,'Движение'!B:B,A288,'Движение'!D:D,"возврат"))</f>
        <v/>
      </c>
      <c r="F288" s="6">
        <f>IF(A288="","",SUMIFS('Движение'!E:E,'Движение'!B:B,A288,'Движение'!D:D,"списание"))</f>
        <v/>
      </c>
      <c r="G288" s="9">
        <f>IF(A288="","",C288-D288+E288-F288)</f>
        <v/>
      </c>
      <c r="H288" s="7">
        <f>IF(A288="","",'Товары'!D288)</f>
        <v/>
      </c>
      <c r="I288" s="7">
        <f>IF(A288="","",G288*H288)</f>
        <v/>
      </c>
      <c r="J288" s="6">
        <f>IF(A288="","",'Товары'!F288)</f>
        <v/>
      </c>
    </row>
    <row r="289">
      <c r="A289" s="6">
        <f>IF('Товары'!A289="","",'Товары'!A289)</f>
        <v/>
      </c>
      <c r="B289" s="6">
        <f>IF('Товары'!A289="","",'Товары'!B289)</f>
        <v/>
      </c>
      <c r="C289" s="6">
        <f>IF(A289="","",SUMIFS('Движение'!E:E,'Движение'!B:B,A289,'Движение'!D:D,"приход"))</f>
        <v/>
      </c>
      <c r="D289" s="6">
        <f>IF(A289="","",SUMIFS('Движение'!E:E,'Движение'!B:B,A289,'Движение'!D:D,"продажа"))</f>
        <v/>
      </c>
      <c r="E289" s="6">
        <f>IF(A289="","",SUMIFS('Движение'!E:E,'Движение'!B:B,A289,'Движение'!D:D,"возврат"))</f>
        <v/>
      </c>
      <c r="F289" s="6">
        <f>IF(A289="","",SUMIFS('Движение'!E:E,'Движение'!B:B,A289,'Движение'!D:D,"списание"))</f>
        <v/>
      </c>
      <c r="G289" s="9">
        <f>IF(A289="","",C289-D289+E289-F289)</f>
        <v/>
      </c>
      <c r="H289" s="7">
        <f>IF(A289="","",'Товары'!D289)</f>
        <v/>
      </c>
      <c r="I289" s="7">
        <f>IF(A289="","",G289*H289)</f>
        <v/>
      </c>
      <c r="J289" s="6">
        <f>IF(A289="","",'Товары'!F289)</f>
        <v/>
      </c>
    </row>
    <row r="290">
      <c r="A290" s="6">
        <f>IF('Товары'!A290="","",'Товары'!A290)</f>
        <v/>
      </c>
      <c r="B290" s="6">
        <f>IF('Товары'!A290="","",'Товары'!B290)</f>
        <v/>
      </c>
      <c r="C290" s="6">
        <f>IF(A290="","",SUMIFS('Движение'!E:E,'Движение'!B:B,A290,'Движение'!D:D,"приход"))</f>
        <v/>
      </c>
      <c r="D290" s="6">
        <f>IF(A290="","",SUMIFS('Движение'!E:E,'Движение'!B:B,A290,'Движение'!D:D,"продажа"))</f>
        <v/>
      </c>
      <c r="E290" s="6">
        <f>IF(A290="","",SUMIFS('Движение'!E:E,'Движение'!B:B,A290,'Движение'!D:D,"возврат"))</f>
        <v/>
      </c>
      <c r="F290" s="6">
        <f>IF(A290="","",SUMIFS('Движение'!E:E,'Движение'!B:B,A290,'Движение'!D:D,"списание"))</f>
        <v/>
      </c>
      <c r="G290" s="9">
        <f>IF(A290="","",C290-D290+E290-F290)</f>
        <v/>
      </c>
      <c r="H290" s="7">
        <f>IF(A290="","",'Товары'!D290)</f>
        <v/>
      </c>
      <c r="I290" s="7">
        <f>IF(A290="","",G290*H290)</f>
        <v/>
      </c>
      <c r="J290" s="6">
        <f>IF(A290="","",'Товары'!F290)</f>
        <v/>
      </c>
    </row>
    <row r="291">
      <c r="A291" s="6">
        <f>IF('Товары'!A291="","",'Товары'!A291)</f>
        <v/>
      </c>
      <c r="B291" s="6">
        <f>IF('Товары'!A291="","",'Товары'!B291)</f>
        <v/>
      </c>
      <c r="C291" s="6">
        <f>IF(A291="","",SUMIFS('Движение'!E:E,'Движение'!B:B,A291,'Движение'!D:D,"приход"))</f>
        <v/>
      </c>
      <c r="D291" s="6">
        <f>IF(A291="","",SUMIFS('Движение'!E:E,'Движение'!B:B,A291,'Движение'!D:D,"продажа"))</f>
        <v/>
      </c>
      <c r="E291" s="6">
        <f>IF(A291="","",SUMIFS('Движение'!E:E,'Движение'!B:B,A291,'Движение'!D:D,"возврат"))</f>
        <v/>
      </c>
      <c r="F291" s="6">
        <f>IF(A291="","",SUMIFS('Движение'!E:E,'Движение'!B:B,A291,'Движение'!D:D,"списание"))</f>
        <v/>
      </c>
      <c r="G291" s="9">
        <f>IF(A291="","",C291-D291+E291-F291)</f>
        <v/>
      </c>
      <c r="H291" s="7">
        <f>IF(A291="","",'Товары'!D291)</f>
        <v/>
      </c>
      <c r="I291" s="7">
        <f>IF(A291="","",G291*H291)</f>
        <v/>
      </c>
      <c r="J291" s="6">
        <f>IF(A291="","",'Товары'!F291)</f>
        <v/>
      </c>
    </row>
    <row r="292">
      <c r="A292" s="6">
        <f>IF('Товары'!A292="","",'Товары'!A292)</f>
        <v/>
      </c>
      <c r="B292" s="6">
        <f>IF('Товары'!A292="","",'Товары'!B292)</f>
        <v/>
      </c>
      <c r="C292" s="6">
        <f>IF(A292="","",SUMIFS('Движение'!E:E,'Движение'!B:B,A292,'Движение'!D:D,"приход"))</f>
        <v/>
      </c>
      <c r="D292" s="6">
        <f>IF(A292="","",SUMIFS('Движение'!E:E,'Движение'!B:B,A292,'Движение'!D:D,"продажа"))</f>
        <v/>
      </c>
      <c r="E292" s="6">
        <f>IF(A292="","",SUMIFS('Движение'!E:E,'Движение'!B:B,A292,'Движение'!D:D,"возврат"))</f>
        <v/>
      </c>
      <c r="F292" s="6">
        <f>IF(A292="","",SUMIFS('Движение'!E:E,'Движение'!B:B,A292,'Движение'!D:D,"списание"))</f>
        <v/>
      </c>
      <c r="G292" s="9">
        <f>IF(A292="","",C292-D292+E292-F292)</f>
        <v/>
      </c>
      <c r="H292" s="7">
        <f>IF(A292="","",'Товары'!D292)</f>
        <v/>
      </c>
      <c r="I292" s="7">
        <f>IF(A292="","",G292*H292)</f>
        <v/>
      </c>
      <c r="J292" s="6">
        <f>IF(A292="","",'Товары'!F292)</f>
        <v/>
      </c>
    </row>
    <row r="293">
      <c r="A293" s="6">
        <f>IF('Товары'!A293="","",'Товары'!A293)</f>
        <v/>
      </c>
      <c r="B293" s="6">
        <f>IF('Товары'!A293="","",'Товары'!B293)</f>
        <v/>
      </c>
      <c r="C293" s="6">
        <f>IF(A293="","",SUMIFS('Движение'!E:E,'Движение'!B:B,A293,'Движение'!D:D,"приход"))</f>
        <v/>
      </c>
      <c r="D293" s="6">
        <f>IF(A293="","",SUMIFS('Движение'!E:E,'Движение'!B:B,A293,'Движение'!D:D,"продажа"))</f>
        <v/>
      </c>
      <c r="E293" s="6">
        <f>IF(A293="","",SUMIFS('Движение'!E:E,'Движение'!B:B,A293,'Движение'!D:D,"возврат"))</f>
        <v/>
      </c>
      <c r="F293" s="6">
        <f>IF(A293="","",SUMIFS('Движение'!E:E,'Движение'!B:B,A293,'Движение'!D:D,"списание"))</f>
        <v/>
      </c>
      <c r="G293" s="9">
        <f>IF(A293="","",C293-D293+E293-F293)</f>
        <v/>
      </c>
      <c r="H293" s="7">
        <f>IF(A293="","",'Товары'!D293)</f>
        <v/>
      </c>
      <c r="I293" s="7">
        <f>IF(A293="","",G293*H293)</f>
        <v/>
      </c>
      <c r="J293" s="6">
        <f>IF(A293="","",'Товары'!F293)</f>
        <v/>
      </c>
    </row>
    <row r="294">
      <c r="A294" s="6">
        <f>IF('Товары'!A294="","",'Товары'!A294)</f>
        <v/>
      </c>
      <c r="B294" s="6">
        <f>IF('Товары'!A294="","",'Товары'!B294)</f>
        <v/>
      </c>
      <c r="C294" s="6">
        <f>IF(A294="","",SUMIFS('Движение'!E:E,'Движение'!B:B,A294,'Движение'!D:D,"приход"))</f>
        <v/>
      </c>
      <c r="D294" s="6">
        <f>IF(A294="","",SUMIFS('Движение'!E:E,'Движение'!B:B,A294,'Движение'!D:D,"продажа"))</f>
        <v/>
      </c>
      <c r="E294" s="6">
        <f>IF(A294="","",SUMIFS('Движение'!E:E,'Движение'!B:B,A294,'Движение'!D:D,"возврат"))</f>
        <v/>
      </c>
      <c r="F294" s="6">
        <f>IF(A294="","",SUMIFS('Движение'!E:E,'Движение'!B:B,A294,'Движение'!D:D,"списание"))</f>
        <v/>
      </c>
      <c r="G294" s="9">
        <f>IF(A294="","",C294-D294+E294-F294)</f>
        <v/>
      </c>
      <c r="H294" s="7">
        <f>IF(A294="","",'Товары'!D294)</f>
        <v/>
      </c>
      <c r="I294" s="7">
        <f>IF(A294="","",G294*H294)</f>
        <v/>
      </c>
      <c r="J294" s="6">
        <f>IF(A294="","",'Товары'!F294)</f>
        <v/>
      </c>
    </row>
    <row r="295">
      <c r="A295" s="6">
        <f>IF('Товары'!A295="","",'Товары'!A295)</f>
        <v/>
      </c>
      <c r="B295" s="6">
        <f>IF('Товары'!A295="","",'Товары'!B295)</f>
        <v/>
      </c>
      <c r="C295" s="6">
        <f>IF(A295="","",SUMIFS('Движение'!E:E,'Движение'!B:B,A295,'Движение'!D:D,"приход"))</f>
        <v/>
      </c>
      <c r="D295" s="6">
        <f>IF(A295="","",SUMIFS('Движение'!E:E,'Движение'!B:B,A295,'Движение'!D:D,"продажа"))</f>
        <v/>
      </c>
      <c r="E295" s="6">
        <f>IF(A295="","",SUMIFS('Движение'!E:E,'Движение'!B:B,A295,'Движение'!D:D,"возврат"))</f>
        <v/>
      </c>
      <c r="F295" s="6">
        <f>IF(A295="","",SUMIFS('Движение'!E:E,'Движение'!B:B,A295,'Движение'!D:D,"списание"))</f>
        <v/>
      </c>
      <c r="G295" s="9">
        <f>IF(A295="","",C295-D295+E295-F295)</f>
        <v/>
      </c>
      <c r="H295" s="7">
        <f>IF(A295="","",'Товары'!D295)</f>
        <v/>
      </c>
      <c r="I295" s="7">
        <f>IF(A295="","",G295*H295)</f>
        <v/>
      </c>
      <c r="J295" s="6">
        <f>IF(A295="","",'Товары'!F295)</f>
        <v/>
      </c>
    </row>
    <row r="296">
      <c r="A296" s="6">
        <f>IF('Товары'!A296="","",'Товары'!A296)</f>
        <v/>
      </c>
      <c r="B296" s="6">
        <f>IF('Товары'!A296="","",'Товары'!B296)</f>
        <v/>
      </c>
      <c r="C296" s="6">
        <f>IF(A296="","",SUMIFS('Движение'!E:E,'Движение'!B:B,A296,'Движение'!D:D,"приход"))</f>
        <v/>
      </c>
      <c r="D296" s="6">
        <f>IF(A296="","",SUMIFS('Движение'!E:E,'Движение'!B:B,A296,'Движение'!D:D,"продажа"))</f>
        <v/>
      </c>
      <c r="E296" s="6">
        <f>IF(A296="","",SUMIFS('Движение'!E:E,'Движение'!B:B,A296,'Движение'!D:D,"возврат"))</f>
        <v/>
      </c>
      <c r="F296" s="6">
        <f>IF(A296="","",SUMIFS('Движение'!E:E,'Движение'!B:B,A296,'Движение'!D:D,"списание"))</f>
        <v/>
      </c>
      <c r="G296" s="9">
        <f>IF(A296="","",C296-D296+E296-F296)</f>
        <v/>
      </c>
      <c r="H296" s="7">
        <f>IF(A296="","",'Товары'!D296)</f>
        <v/>
      </c>
      <c r="I296" s="7">
        <f>IF(A296="","",G296*H296)</f>
        <v/>
      </c>
      <c r="J296" s="6">
        <f>IF(A296="","",'Товары'!F296)</f>
        <v/>
      </c>
    </row>
    <row r="297">
      <c r="A297" s="6">
        <f>IF('Товары'!A297="","",'Товары'!A297)</f>
        <v/>
      </c>
      <c r="B297" s="6">
        <f>IF('Товары'!A297="","",'Товары'!B297)</f>
        <v/>
      </c>
      <c r="C297" s="6">
        <f>IF(A297="","",SUMIFS('Движение'!E:E,'Движение'!B:B,A297,'Движение'!D:D,"приход"))</f>
        <v/>
      </c>
      <c r="D297" s="6">
        <f>IF(A297="","",SUMIFS('Движение'!E:E,'Движение'!B:B,A297,'Движение'!D:D,"продажа"))</f>
        <v/>
      </c>
      <c r="E297" s="6">
        <f>IF(A297="","",SUMIFS('Движение'!E:E,'Движение'!B:B,A297,'Движение'!D:D,"возврат"))</f>
        <v/>
      </c>
      <c r="F297" s="6">
        <f>IF(A297="","",SUMIFS('Движение'!E:E,'Движение'!B:B,A297,'Движение'!D:D,"списание"))</f>
        <v/>
      </c>
      <c r="G297" s="9">
        <f>IF(A297="","",C297-D297+E297-F297)</f>
        <v/>
      </c>
      <c r="H297" s="7">
        <f>IF(A297="","",'Товары'!D297)</f>
        <v/>
      </c>
      <c r="I297" s="7">
        <f>IF(A297="","",G297*H297)</f>
        <v/>
      </c>
      <c r="J297" s="6">
        <f>IF(A297="","",'Товары'!F297)</f>
        <v/>
      </c>
    </row>
    <row r="298">
      <c r="A298" s="6">
        <f>IF('Товары'!A298="","",'Товары'!A298)</f>
        <v/>
      </c>
      <c r="B298" s="6">
        <f>IF('Товары'!A298="","",'Товары'!B298)</f>
        <v/>
      </c>
      <c r="C298" s="6">
        <f>IF(A298="","",SUMIFS('Движение'!E:E,'Движение'!B:B,A298,'Движение'!D:D,"приход"))</f>
        <v/>
      </c>
      <c r="D298" s="6">
        <f>IF(A298="","",SUMIFS('Движение'!E:E,'Движение'!B:B,A298,'Движение'!D:D,"продажа"))</f>
        <v/>
      </c>
      <c r="E298" s="6">
        <f>IF(A298="","",SUMIFS('Движение'!E:E,'Движение'!B:B,A298,'Движение'!D:D,"возврат"))</f>
        <v/>
      </c>
      <c r="F298" s="6">
        <f>IF(A298="","",SUMIFS('Движение'!E:E,'Движение'!B:B,A298,'Движение'!D:D,"списание"))</f>
        <v/>
      </c>
      <c r="G298" s="9">
        <f>IF(A298="","",C298-D298+E298-F298)</f>
        <v/>
      </c>
      <c r="H298" s="7">
        <f>IF(A298="","",'Товары'!D298)</f>
        <v/>
      </c>
      <c r="I298" s="7">
        <f>IF(A298="","",G298*H298)</f>
        <v/>
      </c>
      <c r="J298" s="6">
        <f>IF(A298="","",'Товары'!F298)</f>
        <v/>
      </c>
    </row>
    <row r="299">
      <c r="A299" s="6">
        <f>IF('Товары'!A299="","",'Товары'!A299)</f>
        <v/>
      </c>
      <c r="B299" s="6">
        <f>IF('Товары'!A299="","",'Товары'!B299)</f>
        <v/>
      </c>
      <c r="C299" s="6">
        <f>IF(A299="","",SUMIFS('Движение'!E:E,'Движение'!B:B,A299,'Движение'!D:D,"приход"))</f>
        <v/>
      </c>
      <c r="D299" s="6">
        <f>IF(A299="","",SUMIFS('Движение'!E:E,'Движение'!B:B,A299,'Движение'!D:D,"продажа"))</f>
        <v/>
      </c>
      <c r="E299" s="6">
        <f>IF(A299="","",SUMIFS('Движение'!E:E,'Движение'!B:B,A299,'Движение'!D:D,"возврат"))</f>
        <v/>
      </c>
      <c r="F299" s="6">
        <f>IF(A299="","",SUMIFS('Движение'!E:E,'Движение'!B:B,A299,'Движение'!D:D,"списание"))</f>
        <v/>
      </c>
      <c r="G299" s="9">
        <f>IF(A299="","",C299-D299+E299-F299)</f>
        <v/>
      </c>
      <c r="H299" s="7">
        <f>IF(A299="","",'Товары'!D299)</f>
        <v/>
      </c>
      <c r="I299" s="7">
        <f>IF(A299="","",G299*H299)</f>
        <v/>
      </c>
      <c r="J299" s="6">
        <f>IF(A299="","",'Товары'!F299)</f>
        <v/>
      </c>
    </row>
    <row r="300">
      <c r="A300" s="6">
        <f>IF('Товары'!A300="","",'Товары'!A300)</f>
        <v/>
      </c>
      <c r="B300" s="6">
        <f>IF('Товары'!A300="","",'Товары'!B300)</f>
        <v/>
      </c>
      <c r="C300" s="6">
        <f>IF(A300="","",SUMIFS('Движение'!E:E,'Движение'!B:B,A300,'Движение'!D:D,"приход"))</f>
        <v/>
      </c>
      <c r="D300" s="6">
        <f>IF(A300="","",SUMIFS('Движение'!E:E,'Движение'!B:B,A300,'Движение'!D:D,"продажа"))</f>
        <v/>
      </c>
      <c r="E300" s="6">
        <f>IF(A300="","",SUMIFS('Движение'!E:E,'Движение'!B:B,A300,'Движение'!D:D,"возврат"))</f>
        <v/>
      </c>
      <c r="F300" s="6">
        <f>IF(A300="","",SUMIFS('Движение'!E:E,'Движение'!B:B,A300,'Движение'!D:D,"списание"))</f>
        <v/>
      </c>
      <c r="G300" s="9">
        <f>IF(A300="","",C300-D300+E300-F300)</f>
        <v/>
      </c>
      <c r="H300" s="7">
        <f>IF(A300="","",'Товары'!D300)</f>
        <v/>
      </c>
      <c r="I300" s="7">
        <f>IF(A300="","",G300*H300)</f>
        <v/>
      </c>
      <c r="J300" s="6">
        <f>IF(A300="","",'Товары'!F300)</f>
        <v/>
      </c>
    </row>
    <row r="301">
      <c r="A301" s="6">
        <f>IF('Товары'!A301="","",'Товары'!A301)</f>
        <v/>
      </c>
      <c r="B301" s="6">
        <f>IF('Товары'!A301="","",'Товары'!B301)</f>
        <v/>
      </c>
      <c r="C301" s="6">
        <f>IF(A301="","",SUMIFS('Движение'!E:E,'Движение'!B:B,A301,'Движение'!D:D,"приход"))</f>
        <v/>
      </c>
      <c r="D301" s="6">
        <f>IF(A301="","",SUMIFS('Движение'!E:E,'Движение'!B:B,A301,'Движение'!D:D,"продажа"))</f>
        <v/>
      </c>
      <c r="E301" s="6">
        <f>IF(A301="","",SUMIFS('Движение'!E:E,'Движение'!B:B,A301,'Движение'!D:D,"возврат"))</f>
        <v/>
      </c>
      <c r="F301" s="6">
        <f>IF(A301="","",SUMIFS('Движение'!E:E,'Движение'!B:B,A301,'Движение'!D:D,"списание"))</f>
        <v/>
      </c>
      <c r="G301" s="9">
        <f>IF(A301="","",C301-D301+E301-F301)</f>
        <v/>
      </c>
      <c r="H301" s="7">
        <f>IF(A301="","",'Товары'!D301)</f>
        <v/>
      </c>
      <c r="I301" s="7">
        <f>IF(A301="","",G301*H301)</f>
        <v/>
      </c>
      <c r="J301" s="6">
        <f>IF(A301="","",'Товары'!F301)</f>
        <v/>
      </c>
    </row>
  </sheetData>
  <conditionalFormatting sqref="G2:G301">
    <cfRule type="expression" priority="1" dxfId="0">
      <formula>AND($A2&lt;&gt;"",$G2&lt;=$J2)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2026-09-25T09:07:44Z</dcterms:created>
  <dcterms:modified xsi:type="dcterms:W3CDTF">2026-09-25T09:07:44Z</dcterms:modified>
</cp:coreProperties>
</file>